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23\2024-25\типовое меню 2024-2025\"/>
    </mc:Choice>
  </mc:AlternateContent>
  <xr:revisionPtr revIDLastSave="0" documentId="13_ncr:1_{5D4BE45B-D531-43E5-B787-706D0BE8C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F65" i="1"/>
  <c r="F55" i="1"/>
  <c r="F46" i="1"/>
  <c r="L27" i="1"/>
  <c r="F16" i="1"/>
  <c r="F36" i="1"/>
  <c r="J36" i="1"/>
  <c r="J27" i="1"/>
  <c r="J16" i="1"/>
  <c r="I16" i="1"/>
  <c r="H16" i="1"/>
  <c r="B220" i="1" l="1"/>
  <c r="A220" i="1"/>
  <c r="J219" i="1"/>
  <c r="I219" i="1"/>
  <c r="H219" i="1"/>
  <c r="G219" i="1"/>
  <c r="J209" i="1"/>
  <c r="I209" i="1"/>
  <c r="H209" i="1"/>
  <c r="G209" i="1"/>
  <c r="B199" i="1"/>
  <c r="A199" i="1"/>
  <c r="J198" i="1"/>
  <c r="I198" i="1"/>
  <c r="H198" i="1"/>
  <c r="G198" i="1"/>
  <c r="J188" i="1"/>
  <c r="I188" i="1"/>
  <c r="H188" i="1"/>
  <c r="G188" i="1"/>
  <c r="B177" i="1"/>
  <c r="A177" i="1"/>
  <c r="J176" i="1"/>
  <c r="I176" i="1"/>
  <c r="H176" i="1"/>
  <c r="G176" i="1"/>
  <c r="J152" i="1"/>
  <c r="I152" i="1"/>
  <c r="H152" i="1"/>
  <c r="G152" i="1"/>
  <c r="J142" i="1"/>
  <c r="I142" i="1"/>
  <c r="H142" i="1"/>
  <c r="G142" i="1"/>
  <c r="B133" i="1"/>
  <c r="A133" i="1"/>
  <c r="J132" i="1"/>
  <c r="I132" i="1"/>
  <c r="H132" i="1"/>
  <c r="G132" i="1"/>
  <c r="J120" i="1"/>
  <c r="I120" i="1"/>
  <c r="H120" i="1"/>
  <c r="G120" i="1"/>
  <c r="B108" i="1"/>
  <c r="A108" i="1"/>
  <c r="J107" i="1"/>
  <c r="I107" i="1"/>
  <c r="H107" i="1"/>
  <c r="G107" i="1"/>
  <c r="B98" i="1"/>
  <c r="J97" i="1"/>
  <c r="I97" i="1"/>
  <c r="H97" i="1"/>
  <c r="G97" i="1"/>
  <c r="B88" i="1"/>
  <c r="A88" i="1"/>
  <c r="J87" i="1"/>
  <c r="I87" i="1"/>
  <c r="H87" i="1"/>
  <c r="G87" i="1"/>
  <c r="B78" i="1"/>
  <c r="J77" i="1"/>
  <c r="I77" i="1"/>
  <c r="H77" i="1"/>
  <c r="G77" i="1"/>
  <c r="B66" i="1"/>
  <c r="A66" i="1"/>
  <c r="J65" i="1"/>
  <c r="I65" i="1"/>
  <c r="H65" i="1"/>
  <c r="G65" i="1"/>
  <c r="B56" i="1"/>
  <c r="J55" i="1"/>
  <c r="I55" i="1"/>
  <c r="H55" i="1"/>
  <c r="G55" i="1"/>
  <c r="B47" i="1"/>
  <c r="A47" i="1"/>
  <c r="J46" i="1"/>
  <c r="I46" i="1"/>
  <c r="H46" i="1"/>
  <c r="G46" i="1"/>
  <c r="B37" i="1"/>
  <c r="I36" i="1"/>
  <c r="H36" i="1"/>
  <c r="G36" i="1"/>
  <c r="B28" i="1"/>
  <c r="A28" i="1"/>
  <c r="I27" i="1"/>
  <c r="H27" i="1"/>
  <c r="G27" i="1"/>
  <c r="B17" i="1"/>
  <c r="G16" i="1"/>
  <c r="H164" i="1"/>
  <c r="J164" i="1"/>
  <c r="I164" i="1"/>
  <c r="G164" i="1"/>
  <c r="I199" i="1" l="1"/>
  <c r="I220" i="1"/>
  <c r="H199" i="1"/>
  <c r="G199" i="1"/>
  <c r="L199" i="1"/>
  <c r="J199" i="1"/>
  <c r="H177" i="1"/>
  <c r="G153" i="1"/>
  <c r="J88" i="1"/>
  <c r="G108" i="1"/>
  <c r="I153" i="1"/>
  <c r="L108" i="1"/>
  <c r="H133" i="1"/>
  <c r="I66" i="1"/>
  <c r="H47" i="1"/>
  <c r="L88" i="1"/>
  <c r="H108" i="1"/>
  <c r="J153" i="1"/>
  <c r="I47" i="1"/>
  <c r="J66" i="1"/>
  <c r="G88" i="1"/>
  <c r="I133" i="1"/>
  <c r="J220" i="1"/>
  <c r="J47" i="1"/>
  <c r="G66" i="1"/>
  <c r="L66" i="1"/>
  <c r="H88" i="1"/>
  <c r="I108" i="1"/>
  <c r="J133" i="1"/>
  <c r="G220" i="1"/>
  <c r="L220" i="1"/>
  <c r="G47" i="1"/>
  <c r="H66" i="1"/>
  <c r="I88" i="1"/>
  <c r="J108" i="1"/>
  <c r="G133" i="1"/>
  <c r="L133" i="1"/>
  <c r="H153" i="1"/>
  <c r="H220" i="1"/>
  <c r="I28" i="1"/>
  <c r="J28" i="1"/>
  <c r="H28" i="1"/>
  <c r="G28" i="1"/>
  <c r="G177" i="1"/>
  <c r="L177" i="1"/>
  <c r="J177" i="1"/>
  <c r="I177" i="1"/>
  <c r="H221" i="1" l="1"/>
  <c r="I221" i="1"/>
  <c r="G221" i="1"/>
  <c r="L221" i="1"/>
  <c r="J221" i="1"/>
</calcChain>
</file>

<file path=xl/sharedStrings.xml><?xml version="1.0" encoding="utf-8"?>
<sst xmlns="http://schemas.openxmlformats.org/spreadsheetml/2006/main" count="423" uniqueCount="147">
  <si>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</si>
  <si>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</si>
  <si>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</si>
  <si>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</si>
  <si>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</si>
  <si>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</si>
  <si>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</si>
  <si>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</si>
  <si>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</si>
  <si>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</si>
  <si>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</si>
  <si>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</si>
  <si>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</si>
  <si>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</si>
  <si>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</si>
  <si>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</si>
  <si>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</si>
  <si>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</si>
  <si>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</si>
  <si>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</si>
  <si>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</si>
  <si>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</si>
  <si>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</si>
  <si>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</si>
  <si>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</si>
  <si>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</si>
  <si>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</si>
  <si>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</si>
  <si>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</si>
  <si>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</si>
  <si>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</si>
  <si>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</si>
  <si>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</si>
  <si>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</si>
  <si>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</si>
  <si>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</si>
  <si>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</si>
  <si>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</si>
  <si>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</si>
  <si>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Алиев Р.М.</t>
  </si>
  <si>
    <t>каша молочная рисовая</t>
  </si>
  <si>
    <t>хлеб ржаной</t>
  </si>
  <si>
    <t xml:space="preserve">хлеб </t>
  </si>
  <si>
    <t xml:space="preserve">яблоко </t>
  </si>
  <si>
    <t>хлеб пшеничный</t>
  </si>
  <si>
    <t>сладкое</t>
  </si>
  <si>
    <t>плов из мяса</t>
  </si>
  <si>
    <t>яблоко</t>
  </si>
  <si>
    <t>пшеничный</t>
  </si>
  <si>
    <t>каша гречневая</t>
  </si>
  <si>
    <t>4,30</t>
  </si>
  <si>
    <t>чай с сахаром и лимоном</t>
  </si>
  <si>
    <t>чай с сахаром</t>
  </si>
  <si>
    <t>60.30</t>
  </si>
  <si>
    <t>каша пшеничная рассыпчатая</t>
  </si>
  <si>
    <t xml:space="preserve">сладкое </t>
  </si>
  <si>
    <t>печенье</t>
  </si>
  <si>
    <t>168</t>
  </si>
  <si>
    <t>яблоки</t>
  </si>
  <si>
    <t>хлеб ржан.</t>
  </si>
  <si>
    <t>курица запеченная</t>
  </si>
  <si>
    <t>каша гречневая рассыпчатая</t>
  </si>
  <si>
    <t>10,96</t>
  </si>
  <si>
    <t>щи из капусты свежей с картофелем</t>
  </si>
  <si>
    <t>макаронные изделия отварные</t>
  </si>
  <si>
    <t>компот из смеси сухофруктов</t>
  </si>
  <si>
    <t>какао с молоком</t>
  </si>
  <si>
    <t>бутерброд с сыром</t>
  </si>
  <si>
    <t>борщ с капустой и картофелем</t>
  </si>
  <si>
    <t>15,2</t>
  </si>
  <si>
    <t>плов из говядины</t>
  </si>
  <si>
    <t>64,12</t>
  </si>
  <si>
    <t xml:space="preserve">чай с сахаром </t>
  </si>
  <si>
    <t>4,21</t>
  </si>
  <si>
    <t>73,65</t>
  </si>
  <si>
    <t>87,83</t>
  </si>
  <si>
    <t>69,64</t>
  </si>
  <si>
    <t>45,69</t>
  </si>
  <si>
    <t>компот из фруктов</t>
  </si>
  <si>
    <t>10,14</t>
  </si>
  <si>
    <t>салат из моркови с яблоком</t>
  </si>
  <si>
    <t>11,20</t>
  </si>
  <si>
    <t>2,61</t>
  </si>
  <si>
    <t>суп с макаронными изделиями</t>
  </si>
  <si>
    <t>10,20</t>
  </si>
  <si>
    <t>курица в соусе томатном</t>
  </si>
  <si>
    <t>31,50</t>
  </si>
  <si>
    <t>12,60</t>
  </si>
  <si>
    <t>9,98</t>
  </si>
  <si>
    <t>66,89</t>
  </si>
  <si>
    <t>гуляш из говядины</t>
  </si>
  <si>
    <t>175/1</t>
  </si>
  <si>
    <t>53,82</t>
  </si>
  <si>
    <t>11,26</t>
  </si>
  <si>
    <t>82,86</t>
  </si>
  <si>
    <t>суп с бобовыми(горох) на бульоне</t>
  </si>
  <si>
    <t>11,02</t>
  </si>
  <si>
    <t>4,3</t>
  </si>
  <si>
    <t>68,22</t>
  </si>
  <si>
    <t>омлет натуральный</t>
  </si>
  <si>
    <t>40,94</t>
  </si>
  <si>
    <t>16,73</t>
  </si>
  <si>
    <t>18,70</t>
  </si>
  <si>
    <t>рассольник</t>
  </si>
  <si>
    <t>овощное рагу с курицей</t>
  </si>
  <si>
    <t>236.01</t>
  </si>
  <si>
    <t>10,32</t>
  </si>
  <si>
    <t>16,29</t>
  </si>
  <si>
    <t>70,86</t>
  </si>
  <si>
    <t>суп рисовый на бульоне</t>
  </si>
  <si>
    <t>12,56</t>
  </si>
  <si>
    <t>2,29</t>
  </si>
  <si>
    <t>73,23</t>
  </si>
  <si>
    <t xml:space="preserve">каша молочная манная </t>
  </si>
  <si>
    <t>29,85</t>
  </si>
  <si>
    <t>какао  с молоком</t>
  </si>
  <si>
    <t>78,53</t>
  </si>
  <si>
    <t>суп с бобовыми (горох)на бульоне</t>
  </si>
  <si>
    <t>котлеты из говядины</t>
  </si>
  <si>
    <t>58,20</t>
  </si>
  <si>
    <t>макароные изделия  отварные</t>
  </si>
  <si>
    <t>87,30</t>
  </si>
  <si>
    <t xml:space="preserve">и.о.директора  </t>
  </si>
  <si>
    <t>яйца вареные</t>
  </si>
  <si>
    <t>13,00</t>
  </si>
  <si>
    <t>запеканка из творога со сгущ молоком</t>
  </si>
  <si>
    <t>41,65</t>
  </si>
  <si>
    <t>6,21</t>
  </si>
  <si>
    <t>76,72</t>
  </si>
  <si>
    <t>14,05</t>
  </si>
  <si>
    <t>плов из курицы</t>
  </si>
  <si>
    <t>28,01</t>
  </si>
  <si>
    <t>67,30</t>
  </si>
  <si>
    <t>47,60</t>
  </si>
  <si>
    <t>картофель запеченный</t>
  </si>
  <si>
    <t>23,25</t>
  </si>
  <si>
    <t>87,99</t>
  </si>
  <si>
    <t>рыба припущенная</t>
  </si>
  <si>
    <t>44,52</t>
  </si>
  <si>
    <t>86,48</t>
  </si>
  <si>
    <t>филе птицы отварное с соусом сметанным</t>
  </si>
  <si>
    <t>48,50</t>
  </si>
  <si>
    <t>70,21</t>
  </si>
  <si>
    <t>15,20</t>
  </si>
  <si>
    <t>вермишель</t>
  </si>
  <si>
    <t>14,20</t>
  </si>
  <si>
    <t>75,18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</si>
</sst>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49" fontId="5" fillId="0" borderId="0" xfId="0" applyNumberFormat="1" applyFont="1"/>
    <xf numFmtId="49" fontId="12" fillId="0" borderId="10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>
      <alignment horizontal="center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14" fillId="0" borderId="2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2" fontId="5" fillId="0" borderId="0" xfId="0" applyNumberFormat="1" applyFont="1"/>
    <xf numFmtId="2" fontId="12" fillId="0" borderId="10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0" borderId="10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1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O219" sqref="O218:O2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5"/>
    <col min="13" max="16384" width="9.109375" style="2"/>
  </cols>
  <sheetData>
    <row r="1" spans="1:12" ht="14.4" x14ac:dyDescent="0.3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122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39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5">
      <c r="C4" s="2"/>
      <c r="D4" s="4"/>
      <c r="F4" s="77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78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60</v>
      </c>
      <c r="F6" s="79">
        <v>90</v>
      </c>
      <c r="G6" s="40">
        <v>10</v>
      </c>
      <c r="H6" s="40">
        <v>12</v>
      </c>
      <c r="I6" s="40">
        <v>2</v>
      </c>
      <c r="J6" s="40">
        <v>170</v>
      </c>
      <c r="K6" s="41">
        <v>198</v>
      </c>
      <c r="L6" s="64">
        <v>35.89</v>
      </c>
    </row>
    <row r="7" spans="1:12" ht="14.4" x14ac:dyDescent="0.3">
      <c r="A7" s="23"/>
      <c r="B7" s="15"/>
      <c r="C7" s="11"/>
      <c r="D7" s="52" t="s">
        <v>26</v>
      </c>
      <c r="E7" s="51" t="s">
        <v>61</v>
      </c>
      <c r="F7" s="50">
        <v>150</v>
      </c>
      <c r="G7" s="43">
        <v>9</v>
      </c>
      <c r="H7" s="43">
        <v>6</v>
      </c>
      <c r="I7" s="43">
        <v>39</v>
      </c>
      <c r="J7" s="43">
        <v>243</v>
      </c>
      <c r="K7" s="44">
        <v>114</v>
      </c>
      <c r="L7" s="65">
        <v>16.29</v>
      </c>
    </row>
    <row r="8" spans="1:12" ht="14.4" x14ac:dyDescent="0.3">
      <c r="A8" s="23"/>
      <c r="B8" s="15"/>
      <c r="C8" s="11"/>
      <c r="D8" s="7" t="s">
        <v>22</v>
      </c>
      <c r="E8" s="51" t="s">
        <v>51</v>
      </c>
      <c r="F8" s="50">
        <v>200</v>
      </c>
      <c r="G8" s="43">
        <v>0</v>
      </c>
      <c r="H8" s="43">
        <v>0</v>
      </c>
      <c r="I8" s="43">
        <v>0</v>
      </c>
      <c r="J8" s="43">
        <v>65</v>
      </c>
      <c r="K8" s="44">
        <v>393</v>
      </c>
      <c r="L8" s="65">
        <v>6.21</v>
      </c>
    </row>
    <row r="9" spans="1:12" ht="14.4" x14ac:dyDescent="0.3">
      <c r="A9" s="23"/>
      <c r="B9" s="15"/>
      <c r="C9" s="11"/>
      <c r="D9" s="7" t="s">
        <v>23</v>
      </c>
      <c r="E9" s="51"/>
      <c r="F9" s="50"/>
      <c r="G9" s="43"/>
      <c r="H9" s="43"/>
      <c r="I9" s="43"/>
      <c r="J9" s="43"/>
      <c r="K9" s="44"/>
      <c r="L9" s="65"/>
    </row>
    <row r="10" spans="1:12" ht="14.4" x14ac:dyDescent="0.3">
      <c r="A10" s="23"/>
      <c r="B10" s="15"/>
      <c r="C10" s="11"/>
      <c r="D10" s="7" t="s">
        <v>24</v>
      </c>
      <c r="E10" s="51" t="s">
        <v>47</v>
      </c>
      <c r="F10" s="50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58" t="s">
        <v>62</v>
      </c>
    </row>
    <row r="11" spans="1:12" ht="14.4" x14ac:dyDescent="0.3">
      <c r="A11" s="23"/>
      <c r="B11" s="15"/>
      <c r="C11" s="11"/>
      <c r="D11" s="52" t="s">
        <v>23</v>
      </c>
      <c r="E11" s="51" t="s">
        <v>48</v>
      </c>
      <c r="F11" s="50">
        <v>50</v>
      </c>
      <c r="G11" s="43">
        <v>2</v>
      </c>
      <c r="H11" s="43">
        <v>0</v>
      </c>
      <c r="I11" s="43">
        <v>14</v>
      </c>
      <c r="J11" s="43">
        <v>80</v>
      </c>
      <c r="K11" s="44">
        <v>1</v>
      </c>
      <c r="L11" s="58" t="s">
        <v>50</v>
      </c>
    </row>
    <row r="12" spans="1:12" ht="14.4" x14ac:dyDescent="0.3">
      <c r="A12" s="23"/>
      <c r="B12" s="15"/>
      <c r="C12" s="11"/>
      <c r="D12" s="52" t="s">
        <v>45</v>
      </c>
      <c r="E12" s="51"/>
      <c r="F12" s="50"/>
      <c r="G12" s="43"/>
      <c r="H12" s="43"/>
      <c r="I12" s="43"/>
      <c r="J12" s="43"/>
      <c r="K12" s="44"/>
      <c r="L12" s="58"/>
    </row>
    <row r="13" spans="1:12" ht="14.4" x14ac:dyDescent="0.3">
      <c r="A13" s="23"/>
      <c r="B13" s="15"/>
      <c r="C13" s="11"/>
      <c r="D13" s="52" t="s">
        <v>26</v>
      </c>
      <c r="E13" s="51"/>
      <c r="F13" s="50"/>
      <c r="G13" s="43"/>
      <c r="H13" s="43"/>
      <c r="I13" s="43"/>
      <c r="J13" s="43"/>
      <c r="K13" s="44"/>
      <c r="L13" s="59"/>
    </row>
    <row r="14" spans="1:12" ht="14.4" x14ac:dyDescent="0.3">
      <c r="A14" s="23"/>
      <c r="B14" s="15"/>
      <c r="C14" s="11"/>
      <c r="D14" s="52"/>
      <c r="E14" s="51"/>
      <c r="F14" s="50"/>
      <c r="G14" s="43"/>
      <c r="H14" s="43"/>
      <c r="I14" s="43"/>
      <c r="J14" s="43"/>
      <c r="K14" s="44"/>
      <c r="L14" s="59"/>
    </row>
    <row r="15" spans="1:12" ht="14.4" x14ac:dyDescent="0.3">
      <c r="A15" s="23"/>
      <c r="B15" s="15"/>
      <c r="C15" s="11"/>
      <c r="D15" s="6"/>
      <c r="E15" s="42"/>
      <c r="F15" s="50"/>
      <c r="G15" s="43"/>
      <c r="H15" s="43"/>
      <c r="I15" s="43"/>
      <c r="J15" s="43"/>
      <c r="K15" s="44"/>
      <c r="L15" s="59"/>
    </row>
    <row r="16" spans="1:12" ht="14.4" x14ac:dyDescent="0.3">
      <c r="A16" s="24"/>
      <c r="B16" s="17"/>
      <c r="C16" s="8"/>
      <c r="D16" s="18" t="s">
        <v>33</v>
      </c>
      <c r="E16" s="9"/>
      <c r="F16" s="67">
        <f>SUM(L29:L35)</f>
        <v>76.28</v>
      </c>
      <c r="G16" s="19">
        <f t="shared" ref="G16" si="0">SUM(G6:G15)</f>
        <v>21</v>
      </c>
      <c r="H16" s="19">
        <f>SUM(H6:H15)</f>
        <v>18</v>
      </c>
      <c r="I16" s="19">
        <f>SUM(I6:I15)</f>
        <v>65</v>
      </c>
      <c r="J16" s="19">
        <f>SUM(J6:J15)</f>
        <v>605</v>
      </c>
      <c r="K16" s="25"/>
      <c r="L16" s="60" t="s">
        <v>74</v>
      </c>
    </row>
    <row r="17" spans="1:12" ht="14.4" x14ac:dyDescent="0.3">
      <c r="A17" s="26">
        <v>1</v>
      </c>
      <c r="B17" s="13">
        <f>B6</f>
        <v>1</v>
      </c>
      <c r="C17" s="10" t="s">
        <v>25</v>
      </c>
      <c r="D17" s="7" t="s">
        <v>26</v>
      </c>
      <c r="E17" s="51"/>
      <c r="F17" s="50"/>
      <c r="G17" s="43"/>
      <c r="H17" s="43"/>
      <c r="I17" s="43"/>
      <c r="J17" s="43"/>
      <c r="K17" s="44"/>
      <c r="L17" s="50"/>
    </row>
    <row r="18" spans="1:12" ht="14.4" x14ac:dyDescent="0.3">
      <c r="A18" s="23"/>
      <c r="B18" s="15"/>
      <c r="C18" s="11"/>
      <c r="D18" s="7" t="s">
        <v>27</v>
      </c>
      <c r="E18" s="51" t="s">
        <v>63</v>
      </c>
      <c r="F18" s="50">
        <v>250</v>
      </c>
      <c r="G18" s="43">
        <v>2</v>
      </c>
      <c r="H18" s="43">
        <v>6</v>
      </c>
      <c r="I18" s="43">
        <v>9</v>
      </c>
      <c r="J18" s="43">
        <v>112</v>
      </c>
      <c r="K18" s="44">
        <v>66</v>
      </c>
      <c r="L18" s="66">
        <v>14.05</v>
      </c>
    </row>
    <row r="19" spans="1:12" ht="14.4" x14ac:dyDescent="0.3">
      <c r="A19" s="23"/>
      <c r="B19" s="15"/>
      <c r="C19" s="11"/>
      <c r="D19" s="7" t="s">
        <v>28</v>
      </c>
      <c r="E19" s="51" t="s">
        <v>60</v>
      </c>
      <c r="F19" s="66">
        <v>90</v>
      </c>
      <c r="G19" s="43">
        <v>16</v>
      </c>
      <c r="H19" s="43">
        <v>16</v>
      </c>
      <c r="I19" s="43">
        <v>14</v>
      </c>
      <c r="J19" s="43">
        <v>205</v>
      </c>
      <c r="K19" s="44">
        <v>279</v>
      </c>
      <c r="L19" s="66">
        <v>35.89</v>
      </c>
    </row>
    <row r="20" spans="1:12" ht="14.4" x14ac:dyDescent="0.3">
      <c r="A20" s="23"/>
      <c r="B20" s="15"/>
      <c r="C20" s="11"/>
      <c r="D20" s="7" t="s">
        <v>29</v>
      </c>
      <c r="E20" s="42" t="s">
        <v>64</v>
      </c>
      <c r="F20" s="50">
        <v>150</v>
      </c>
      <c r="G20" s="43">
        <v>6</v>
      </c>
      <c r="H20" s="43">
        <v>5</v>
      </c>
      <c r="I20" s="43">
        <v>35</v>
      </c>
      <c r="J20" s="43">
        <v>215</v>
      </c>
      <c r="K20" s="44">
        <v>137</v>
      </c>
      <c r="L20" s="50">
        <v>11.26</v>
      </c>
    </row>
    <row r="21" spans="1:12" ht="14.4" x14ac:dyDescent="0.3">
      <c r="A21" s="23"/>
      <c r="B21" s="15"/>
      <c r="C21" s="11"/>
      <c r="D21" s="7" t="s">
        <v>30</v>
      </c>
      <c r="E21" s="51" t="s">
        <v>65</v>
      </c>
      <c r="F21" s="50">
        <v>200</v>
      </c>
      <c r="G21" s="43">
        <v>1</v>
      </c>
      <c r="H21" s="43">
        <v>0</v>
      </c>
      <c r="I21" s="43">
        <v>30</v>
      </c>
      <c r="J21" s="43">
        <v>84</v>
      </c>
      <c r="K21" s="44">
        <v>241</v>
      </c>
      <c r="L21" s="50">
        <v>9.98</v>
      </c>
    </row>
    <row r="22" spans="1:12" ht="14.4" x14ac:dyDescent="0.3">
      <c r="A22" s="23"/>
      <c r="B22" s="15"/>
      <c r="C22" s="11"/>
      <c r="D22" s="7" t="s">
        <v>31</v>
      </c>
      <c r="E22" s="51" t="s">
        <v>48</v>
      </c>
      <c r="F22" s="50">
        <v>50</v>
      </c>
      <c r="G22" s="43">
        <v>4</v>
      </c>
      <c r="H22" s="43">
        <v>1</v>
      </c>
      <c r="I22" s="43">
        <v>24</v>
      </c>
      <c r="J22" s="43">
        <v>133</v>
      </c>
      <c r="K22" s="44">
        <v>1</v>
      </c>
      <c r="L22" s="66">
        <v>4.3</v>
      </c>
    </row>
    <row r="23" spans="1:12" ht="14.4" x14ac:dyDescent="0.3">
      <c r="A23" s="23"/>
      <c r="B23" s="15"/>
      <c r="C23" s="11"/>
      <c r="D23" s="7" t="s">
        <v>32</v>
      </c>
      <c r="E23" s="51"/>
      <c r="F23" s="50"/>
      <c r="G23" s="43"/>
      <c r="H23" s="43"/>
      <c r="I23" s="43"/>
      <c r="J23" s="43"/>
      <c r="K23" s="44"/>
      <c r="L23" s="66"/>
    </row>
    <row r="24" spans="1:12" ht="14.4" x14ac:dyDescent="0.3">
      <c r="A24" s="23"/>
      <c r="B24" s="15"/>
      <c r="C24" s="11"/>
      <c r="D24" s="52" t="s">
        <v>24</v>
      </c>
      <c r="E24" s="51"/>
      <c r="F24" s="50"/>
      <c r="G24" s="43"/>
      <c r="H24" s="43"/>
      <c r="I24" s="43"/>
      <c r="J24" s="43"/>
      <c r="K24" s="44"/>
      <c r="L24" s="50"/>
    </row>
    <row r="25" spans="1:12" ht="14.4" x14ac:dyDescent="0.3">
      <c r="A25" s="23"/>
      <c r="B25" s="15"/>
      <c r="C25" s="11"/>
      <c r="D25" s="6"/>
      <c r="E25" s="42"/>
      <c r="F25" s="50"/>
      <c r="G25" s="43"/>
      <c r="H25" s="43"/>
      <c r="I25" s="43"/>
      <c r="J25" s="43"/>
      <c r="K25" s="44"/>
      <c r="L25" s="50"/>
    </row>
    <row r="26" spans="1:12" ht="14.4" x14ac:dyDescent="0.3">
      <c r="A26" s="23"/>
      <c r="B26" s="15"/>
      <c r="C26" s="11"/>
      <c r="D26" s="6"/>
      <c r="E26" s="42"/>
      <c r="F26" s="50"/>
      <c r="G26" s="43"/>
      <c r="H26" s="43"/>
      <c r="I26" s="43"/>
      <c r="J26" s="43"/>
      <c r="K26" s="44"/>
      <c r="L26" s="50"/>
    </row>
    <row r="27" spans="1:12" ht="14.4" x14ac:dyDescent="0.3">
      <c r="A27" s="24"/>
      <c r="B27" s="17"/>
      <c r="C27" s="8"/>
      <c r="D27" s="18" t="s">
        <v>33</v>
      </c>
      <c r="E27" s="9"/>
      <c r="F27" s="67">
        <v>617.29999999999995</v>
      </c>
      <c r="G27" s="19">
        <f t="shared" ref="G27:I27" si="1">SUM(G17:G26)</f>
        <v>29</v>
      </c>
      <c r="H27" s="19">
        <f t="shared" si="1"/>
        <v>28</v>
      </c>
      <c r="I27" s="19">
        <f t="shared" si="1"/>
        <v>112</v>
      </c>
      <c r="J27" s="19">
        <f>SUM(J17:J26)</f>
        <v>749</v>
      </c>
      <c r="K27" s="25"/>
      <c r="L27" s="67">
        <f>SUM(L29:L35)</f>
        <v>76.28</v>
      </c>
    </row>
    <row r="28" spans="1:12" ht="14.4" x14ac:dyDescent="0.25">
      <c r="A28" s="29">
        <f>A6</f>
        <v>1</v>
      </c>
      <c r="B28" s="30">
        <f>B6</f>
        <v>1</v>
      </c>
      <c r="C28" s="86" t="s">
        <v>4</v>
      </c>
      <c r="D28" s="87"/>
      <c r="E28" s="31"/>
      <c r="F28" s="80">
        <v>1372.15</v>
      </c>
      <c r="G28" s="32">
        <f t="shared" ref="G28:J28" si="2">G16+G27</f>
        <v>50</v>
      </c>
      <c r="H28" s="32">
        <f t="shared" si="2"/>
        <v>46</v>
      </c>
      <c r="I28" s="32">
        <f t="shared" si="2"/>
        <v>177</v>
      </c>
      <c r="J28" s="32">
        <f t="shared" si="2"/>
        <v>1354</v>
      </c>
      <c r="K28" s="32"/>
      <c r="L28" s="69">
        <v>168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53" t="s">
        <v>40</v>
      </c>
      <c r="F29" s="79">
        <v>200</v>
      </c>
      <c r="G29" s="40">
        <v>9</v>
      </c>
      <c r="H29" s="40">
        <v>11</v>
      </c>
      <c r="I29" s="40">
        <v>43</v>
      </c>
      <c r="J29" s="40">
        <v>227</v>
      </c>
      <c r="K29" s="41">
        <v>117</v>
      </c>
      <c r="L29" s="64">
        <v>29.89</v>
      </c>
    </row>
    <row r="30" spans="1:12" ht="14.4" x14ac:dyDescent="0.3">
      <c r="A30" s="14"/>
      <c r="B30" s="15"/>
      <c r="C30" s="11"/>
      <c r="D30" s="70" t="s">
        <v>23</v>
      </c>
      <c r="E30" s="51"/>
      <c r="F30" s="50"/>
      <c r="G30" s="43"/>
      <c r="H30" s="43"/>
      <c r="I30" s="43"/>
      <c r="J30" s="43"/>
      <c r="K30" s="44"/>
      <c r="L30" s="65"/>
    </row>
    <row r="31" spans="1:12" ht="14.4" x14ac:dyDescent="0.3">
      <c r="A31" s="14"/>
      <c r="B31" s="15"/>
      <c r="C31" s="11"/>
      <c r="D31" s="54" t="s">
        <v>30</v>
      </c>
      <c r="E31" s="51" t="s">
        <v>66</v>
      </c>
      <c r="F31" s="50">
        <v>200</v>
      </c>
      <c r="G31" s="43">
        <v>4</v>
      </c>
      <c r="H31" s="43">
        <v>4</v>
      </c>
      <c r="I31" s="43">
        <v>15</v>
      </c>
      <c r="J31" s="43">
        <v>111</v>
      </c>
      <c r="K31" s="44">
        <v>266</v>
      </c>
      <c r="L31" s="65">
        <v>16.73</v>
      </c>
    </row>
    <row r="32" spans="1:12" ht="14.4" x14ac:dyDescent="0.3">
      <c r="A32" s="14"/>
      <c r="B32" s="15"/>
      <c r="C32" s="11"/>
      <c r="D32" s="7" t="s">
        <v>23</v>
      </c>
      <c r="E32" s="51"/>
      <c r="F32" s="50"/>
      <c r="G32" s="43"/>
      <c r="H32" s="43"/>
      <c r="I32" s="43"/>
      <c r="J32" s="43"/>
      <c r="K32" s="44"/>
      <c r="L32" s="65"/>
    </row>
    <row r="33" spans="1:12" ht="14.4" x14ac:dyDescent="0.3">
      <c r="A33" s="14"/>
      <c r="B33" s="15"/>
      <c r="C33" s="11"/>
      <c r="D33" s="7" t="s">
        <v>24</v>
      </c>
      <c r="E33" s="51" t="s">
        <v>43</v>
      </c>
      <c r="F33" s="50">
        <v>100</v>
      </c>
      <c r="G33" s="43">
        <v>0</v>
      </c>
      <c r="H33" s="43">
        <v>0</v>
      </c>
      <c r="I33" s="43">
        <v>10</v>
      </c>
      <c r="J33" s="43">
        <v>47</v>
      </c>
      <c r="K33" s="44">
        <v>231</v>
      </c>
      <c r="L33" s="65">
        <v>10.96</v>
      </c>
    </row>
    <row r="34" spans="1:12" ht="14.4" x14ac:dyDescent="0.3">
      <c r="A34" s="14"/>
      <c r="B34" s="15"/>
      <c r="C34" s="11"/>
      <c r="D34" s="70" t="s">
        <v>28</v>
      </c>
      <c r="E34" s="51" t="s">
        <v>67</v>
      </c>
      <c r="F34" s="50">
        <v>50</v>
      </c>
      <c r="G34" s="43">
        <v>5</v>
      </c>
      <c r="H34" s="43">
        <v>7</v>
      </c>
      <c r="I34" s="43">
        <v>15</v>
      </c>
      <c r="J34" s="43">
        <v>160</v>
      </c>
      <c r="K34" s="44">
        <v>3</v>
      </c>
      <c r="L34" s="71">
        <v>18.7</v>
      </c>
    </row>
    <row r="35" spans="1:12" ht="14.4" x14ac:dyDescent="0.3">
      <c r="A35" s="14"/>
      <c r="B35" s="15"/>
      <c r="C35" s="11"/>
      <c r="D35" s="6"/>
      <c r="E35" s="42"/>
      <c r="F35" s="50"/>
      <c r="G35" s="43"/>
      <c r="H35" s="43"/>
      <c r="I35" s="43"/>
      <c r="J35" s="43"/>
      <c r="K35" s="44"/>
      <c r="L35" s="71"/>
    </row>
    <row r="36" spans="1:12" ht="14.4" x14ac:dyDescent="0.3">
      <c r="A36" s="16"/>
      <c r="B36" s="17"/>
      <c r="C36" s="8"/>
      <c r="D36" s="18" t="s">
        <v>33</v>
      </c>
      <c r="E36" s="9"/>
      <c r="F36" s="67">
        <f>SUM(F29:F35)</f>
        <v>550</v>
      </c>
      <c r="G36" s="19">
        <f t="shared" ref="G36" si="3">SUM(G29:G35)</f>
        <v>18</v>
      </c>
      <c r="H36" s="19">
        <f t="shared" ref="H36" si="4">SUM(H29:H35)</f>
        <v>22</v>
      </c>
      <c r="I36" s="19">
        <f t="shared" ref="I36" si="5">SUM(I29:I35)</f>
        <v>83</v>
      </c>
      <c r="J36" s="19">
        <f>SUM(J29:J35)</f>
        <v>545</v>
      </c>
      <c r="K36" s="25"/>
      <c r="L36" s="72">
        <f>SUM(L29:L35)</f>
        <v>76.28</v>
      </c>
    </row>
    <row r="37" spans="1:12" ht="14.4" x14ac:dyDescent="0.3">
      <c r="A37" s="13">
        <v>1</v>
      </c>
      <c r="B37" s="13">
        <f>B29</f>
        <v>2</v>
      </c>
      <c r="C37" s="10" t="s">
        <v>25</v>
      </c>
      <c r="D37" s="7" t="s">
        <v>26</v>
      </c>
      <c r="E37" s="51"/>
      <c r="F37" s="50"/>
      <c r="G37" s="43"/>
      <c r="H37" s="43"/>
      <c r="I37" s="43"/>
      <c r="J37" s="43"/>
      <c r="K37" s="44"/>
      <c r="L37" s="58"/>
    </row>
    <row r="38" spans="1:12" ht="14.4" x14ac:dyDescent="0.3">
      <c r="A38" s="14"/>
      <c r="B38" s="15"/>
      <c r="C38" s="11"/>
      <c r="D38" s="7" t="s">
        <v>27</v>
      </c>
      <c r="E38" s="51" t="s">
        <v>68</v>
      </c>
      <c r="F38" s="50">
        <v>250</v>
      </c>
      <c r="G38" s="43">
        <v>2</v>
      </c>
      <c r="H38" s="43">
        <v>4</v>
      </c>
      <c r="I38" s="43">
        <v>12</v>
      </c>
      <c r="J38" s="43">
        <v>122</v>
      </c>
      <c r="K38" s="44">
        <v>82</v>
      </c>
      <c r="L38" s="58" t="s">
        <v>69</v>
      </c>
    </row>
    <row r="39" spans="1:12" ht="14.4" x14ac:dyDescent="0.3">
      <c r="A39" s="14"/>
      <c r="B39" s="15"/>
      <c r="C39" s="11"/>
      <c r="D39" s="7" t="s">
        <v>28</v>
      </c>
      <c r="E39" s="51" t="s">
        <v>70</v>
      </c>
      <c r="F39" s="50">
        <v>150</v>
      </c>
      <c r="G39" s="43">
        <v>18</v>
      </c>
      <c r="H39" s="43">
        <v>18</v>
      </c>
      <c r="I39" s="43">
        <v>24</v>
      </c>
      <c r="J39" s="43">
        <v>337</v>
      </c>
      <c r="K39" s="44">
        <v>179</v>
      </c>
      <c r="L39" s="58" t="s">
        <v>71</v>
      </c>
    </row>
    <row r="40" spans="1:12" ht="14.4" x14ac:dyDescent="0.3">
      <c r="A40" s="14"/>
      <c r="B40" s="15"/>
      <c r="C40" s="11"/>
      <c r="D40" s="7" t="s">
        <v>29</v>
      </c>
      <c r="E40" s="51"/>
      <c r="F40" s="50"/>
      <c r="G40" s="43"/>
      <c r="H40" s="43"/>
      <c r="I40" s="43"/>
      <c r="J40" s="43"/>
      <c r="K40" s="44"/>
      <c r="L40" s="58"/>
    </row>
    <row r="41" spans="1:12" ht="14.4" x14ac:dyDescent="0.3">
      <c r="A41" s="14"/>
      <c r="B41" s="15"/>
      <c r="C41" s="11"/>
      <c r="D41" s="7" t="s">
        <v>30</v>
      </c>
      <c r="E41" s="51" t="s">
        <v>72</v>
      </c>
      <c r="F41" s="50">
        <v>200</v>
      </c>
      <c r="G41" s="43">
        <v>0</v>
      </c>
      <c r="H41" s="43">
        <v>0</v>
      </c>
      <c r="I41" s="43">
        <v>15</v>
      </c>
      <c r="J41" s="43">
        <v>58</v>
      </c>
      <c r="K41" s="44">
        <v>261</v>
      </c>
      <c r="L41" s="58" t="s">
        <v>73</v>
      </c>
    </row>
    <row r="42" spans="1:12" ht="14.4" x14ac:dyDescent="0.3">
      <c r="A42" s="14"/>
      <c r="B42" s="15"/>
      <c r="C42" s="11"/>
      <c r="D42" s="7" t="s">
        <v>31</v>
      </c>
      <c r="E42" s="51" t="s">
        <v>44</v>
      </c>
      <c r="F42" s="50">
        <v>50</v>
      </c>
      <c r="G42" s="43">
        <v>4</v>
      </c>
      <c r="H42" s="43">
        <v>1</v>
      </c>
      <c r="I42" s="43">
        <v>24</v>
      </c>
      <c r="J42" s="43">
        <v>133</v>
      </c>
      <c r="K42" s="44">
        <v>1</v>
      </c>
      <c r="L42" s="58" t="s">
        <v>50</v>
      </c>
    </row>
    <row r="43" spans="1:12" ht="14.4" x14ac:dyDescent="0.3">
      <c r="A43" s="14"/>
      <c r="B43" s="15"/>
      <c r="C43" s="11"/>
      <c r="D43" s="7" t="s">
        <v>32</v>
      </c>
      <c r="E43" s="51"/>
      <c r="F43" s="50"/>
      <c r="G43" s="43"/>
      <c r="H43" s="43"/>
      <c r="I43" s="43"/>
      <c r="J43" s="43"/>
      <c r="K43" s="44"/>
      <c r="L43" s="58"/>
    </row>
    <row r="44" spans="1:12" ht="14.4" x14ac:dyDescent="0.3">
      <c r="A44" s="14"/>
      <c r="B44" s="15"/>
      <c r="C44" s="11"/>
      <c r="D44" s="6"/>
      <c r="E44" s="42"/>
      <c r="F44" s="50"/>
      <c r="G44" s="43"/>
      <c r="H44" s="43"/>
      <c r="I44" s="43"/>
      <c r="J44" s="43"/>
      <c r="K44" s="44"/>
      <c r="L44" s="59"/>
    </row>
    <row r="45" spans="1:12" ht="14.4" x14ac:dyDescent="0.3">
      <c r="A45" s="14"/>
      <c r="B45" s="15"/>
      <c r="C45" s="11"/>
      <c r="D45" s="6"/>
      <c r="E45" s="42"/>
      <c r="F45" s="50"/>
      <c r="G45" s="43"/>
      <c r="H45" s="43"/>
      <c r="I45" s="43"/>
      <c r="J45" s="43"/>
      <c r="K45" s="44"/>
      <c r="L45" s="59"/>
    </row>
    <row r="46" spans="1:12" ht="14.4" customHeight="1" x14ac:dyDescent="0.3">
      <c r="A46" s="16"/>
      <c r="B46" s="17"/>
      <c r="C46" s="8"/>
      <c r="D46" s="18" t="s">
        <v>33</v>
      </c>
      <c r="E46" s="9"/>
      <c r="F46" s="67">
        <f>SUM(F29:F35)</f>
        <v>550</v>
      </c>
      <c r="G46" s="19">
        <f t="shared" ref="G46" si="6">SUM(G37:G45)</f>
        <v>24</v>
      </c>
      <c r="H46" s="19">
        <f t="shared" ref="H46" si="7">SUM(H37:H45)</f>
        <v>23</v>
      </c>
      <c r="I46" s="19">
        <f t="shared" ref="I46" si="8">SUM(I37:I45)</f>
        <v>75</v>
      </c>
      <c r="J46" s="19">
        <f t="shared" ref="J46" si="9">SUM(J37:J45)</f>
        <v>650</v>
      </c>
      <c r="K46" s="25"/>
      <c r="L46" s="73" t="s">
        <v>75</v>
      </c>
    </row>
    <row r="47" spans="1:12" ht="15.75" customHeight="1" x14ac:dyDescent="0.25">
      <c r="A47" s="33">
        <f>A29</f>
        <v>1</v>
      </c>
      <c r="B47" s="33">
        <f>B29</f>
        <v>2</v>
      </c>
      <c r="C47" s="86" t="s">
        <v>4</v>
      </c>
      <c r="D47" s="87"/>
      <c r="E47" s="31"/>
      <c r="F47" s="80">
        <v>1143.69</v>
      </c>
      <c r="G47" s="32">
        <f t="shared" ref="G47" si="10">G36+G46</f>
        <v>42</v>
      </c>
      <c r="H47" s="32">
        <f t="shared" ref="H47" si="11">H36+H46</f>
        <v>45</v>
      </c>
      <c r="I47" s="32">
        <f t="shared" ref="I47" si="12">I36+I46</f>
        <v>158</v>
      </c>
      <c r="J47" s="32">
        <f t="shared" ref="J47:L47" si="13">J36+J46</f>
        <v>1195</v>
      </c>
      <c r="K47" s="32"/>
      <c r="L47" s="61"/>
    </row>
    <row r="48" spans="1:12" ht="14.4" x14ac:dyDescent="0.3">
      <c r="A48" s="20">
        <v>1</v>
      </c>
      <c r="B48" s="21">
        <v>3</v>
      </c>
      <c r="C48" s="22" t="s">
        <v>20</v>
      </c>
      <c r="D48" s="5" t="s">
        <v>21</v>
      </c>
      <c r="E48" s="53" t="s">
        <v>46</v>
      </c>
      <c r="F48" s="79">
        <v>260</v>
      </c>
      <c r="G48" s="40">
        <v>27</v>
      </c>
      <c r="H48" s="40">
        <v>27</v>
      </c>
      <c r="I48" s="40">
        <v>41</v>
      </c>
      <c r="J48" s="40">
        <v>340</v>
      </c>
      <c r="K48" s="41">
        <v>199</v>
      </c>
      <c r="L48" s="57" t="s">
        <v>77</v>
      </c>
    </row>
    <row r="49" spans="1:12" ht="14.4" x14ac:dyDescent="0.3">
      <c r="A49" s="23"/>
      <c r="B49" s="15"/>
      <c r="C49" s="11"/>
      <c r="D49" s="70" t="s">
        <v>23</v>
      </c>
      <c r="E49" s="51" t="s">
        <v>44</v>
      </c>
      <c r="F49" s="50">
        <v>30</v>
      </c>
      <c r="G49" s="43">
        <v>2</v>
      </c>
      <c r="H49" s="43">
        <v>0</v>
      </c>
      <c r="I49" s="43">
        <v>14</v>
      </c>
      <c r="J49" s="43">
        <v>80</v>
      </c>
      <c r="K49" s="44"/>
      <c r="L49" s="58" t="s">
        <v>82</v>
      </c>
    </row>
    <row r="50" spans="1:12" ht="14.4" x14ac:dyDescent="0.3">
      <c r="A50" s="23"/>
      <c r="B50" s="15"/>
      <c r="C50" s="11"/>
      <c r="D50" s="7" t="s">
        <v>22</v>
      </c>
      <c r="E50" s="51" t="s">
        <v>78</v>
      </c>
      <c r="F50" s="50">
        <v>200</v>
      </c>
      <c r="G50" s="43">
        <v>0</v>
      </c>
      <c r="H50" s="43">
        <v>0</v>
      </c>
      <c r="I50" s="43">
        <v>28</v>
      </c>
      <c r="J50" s="43">
        <v>114</v>
      </c>
      <c r="K50" s="44">
        <v>236.01</v>
      </c>
      <c r="L50" s="58" t="s">
        <v>79</v>
      </c>
    </row>
    <row r="51" spans="1:12" ht="14.4" x14ac:dyDescent="0.3">
      <c r="A51" s="23"/>
      <c r="B51" s="15"/>
      <c r="C51" s="11"/>
      <c r="D51" s="7" t="s">
        <v>23</v>
      </c>
      <c r="E51" s="51"/>
      <c r="F51" s="50"/>
      <c r="G51" s="43"/>
      <c r="H51" s="43"/>
      <c r="I51" s="43"/>
      <c r="J51" s="43"/>
      <c r="K51" s="44"/>
      <c r="L51" s="58"/>
    </row>
    <row r="52" spans="1:12" ht="14.4" x14ac:dyDescent="0.3">
      <c r="A52" s="23"/>
      <c r="B52" s="15"/>
      <c r="C52" s="11"/>
      <c r="D52" s="7" t="s">
        <v>24</v>
      </c>
      <c r="E52" s="51"/>
      <c r="F52" s="50"/>
      <c r="G52" s="43"/>
      <c r="H52" s="43"/>
      <c r="I52" s="43"/>
      <c r="J52" s="43"/>
      <c r="K52" s="44"/>
      <c r="L52" s="58"/>
    </row>
    <row r="53" spans="1:12" ht="14.4" x14ac:dyDescent="0.3">
      <c r="A53" s="23"/>
      <c r="B53" s="15"/>
      <c r="C53" s="11"/>
      <c r="D53" s="70" t="s">
        <v>26</v>
      </c>
      <c r="E53" s="51" t="s">
        <v>80</v>
      </c>
      <c r="F53" s="50">
        <v>60</v>
      </c>
      <c r="G53" s="43">
        <v>1</v>
      </c>
      <c r="H53" s="43">
        <v>3</v>
      </c>
      <c r="I53" s="43">
        <v>4</v>
      </c>
      <c r="J53" s="43">
        <v>47</v>
      </c>
      <c r="K53" s="44">
        <v>42</v>
      </c>
      <c r="L53" s="58" t="s">
        <v>81</v>
      </c>
    </row>
    <row r="54" spans="1:12" ht="14.4" x14ac:dyDescent="0.3">
      <c r="A54" s="23"/>
      <c r="B54" s="15"/>
      <c r="C54" s="11"/>
      <c r="D54" s="6"/>
      <c r="E54" s="42"/>
      <c r="F54" s="50"/>
      <c r="G54" s="43"/>
      <c r="H54" s="43"/>
      <c r="I54" s="43"/>
      <c r="J54" s="43"/>
      <c r="K54" s="44"/>
      <c r="L54" s="59"/>
    </row>
    <row r="55" spans="1:12" ht="14.4" x14ac:dyDescent="0.3">
      <c r="A55" s="24"/>
      <c r="B55" s="17"/>
      <c r="C55" s="8"/>
      <c r="D55" s="18" t="s">
        <v>33</v>
      </c>
      <c r="E55" s="9"/>
      <c r="F55" s="67">
        <f>SUM(F29:F35)</f>
        <v>550</v>
      </c>
      <c r="G55" s="19">
        <f t="shared" ref="G55" si="14">SUM(G48:G54)</f>
        <v>30</v>
      </c>
      <c r="H55" s="19">
        <f t="shared" ref="H55" si="15">SUM(H48:H54)</f>
        <v>30</v>
      </c>
      <c r="I55" s="19">
        <f t="shared" ref="I55" si="16">SUM(I48:I54)</f>
        <v>87</v>
      </c>
      <c r="J55" s="19">
        <f t="shared" ref="J55" si="17">SUM(J48:J54)</f>
        <v>581</v>
      </c>
      <c r="K55" s="25"/>
      <c r="L55" s="73" t="s">
        <v>76</v>
      </c>
    </row>
    <row r="56" spans="1:12" ht="14.4" x14ac:dyDescent="0.3">
      <c r="A56" s="26">
        <v>1</v>
      </c>
      <c r="B56" s="13">
        <f>B48</f>
        <v>3</v>
      </c>
      <c r="C56" s="10" t="s">
        <v>25</v>
      </c>
      <c r="D56" s="7" t="s">
        <v>26</v>
      </c>
      <c r="E56" s="51"/>
      <c r="F56" s="50"/>
      <c r="G56" s="43"/>
      <c r="H56" s="43"/>
      <c r="I56" s="43"/>
      <c r="J56" s="43"/>
      <c r="K56" s="44"/>
      <c r="L56" s="58"/>
    </row>
    <row r="57" spans="1:12" ht="14.4" x14ac:dyDescent="0.3">
      <c r="A57" s="23"/>
      <c r="B57" s="15"/>
      <c r="C57" s="11"/>
      <c r="D57" s="7" t="s">
        <v>27</v>
      </c>
      <c r="E57" s="51" t="s">
        <v>83</v>
      </c>
      <c r="F57" s="50">
        <v>250</v>
      </c>
      <c r="G57" s="43">
        <v>4</v>
      </c>
      <c r="H57" s="43">
        <v>6</v>
      </c>
      <c r="I57" s="43">
        <v>28</v>
      </c>
      <c r="J57" s="43">
        <v>230</v>
      </c>
      <c r="K57" s="44">
        <v>85</v>
      </c>
      <c r="L57" s="58" t="s">
        <v>84</v>
      </c>
    </row>
    <row r="58" spans="1:12" ht="14.4" x14ac:dyDescent="0.3">
      <c r="A58" s="23"/>
      <c r="B58" s="15"/>
      <c r="C58" s="11"/>
      <c r="D58" s="7" t="s">
        <v>28</v>
      </c>
      <c r="E58" s="51" t="s">
        <v>85</v>
      </c>
      <c r="F58" s="50">
        <v>90</v>
      </c>
      <c r="G58" s="43">
        <v>14</v>
      </c>
      <c r="H58" s="43">
        <v>17</v>
      </c>
      <c r="I58" s="43">
        <v>7</v>
      </c>
      <c r="J58" s="43">
        <v>168</v>
      </c>
      <c r="K58" s="44">
        <v>198</v>
      </c>
      <c r="L58" s="58" t="s">
        <v>86</v>
      </c>
    </row>
    <row r="59" spans="1:12" ht="14.4" x14ac:dyDescent="0.3">
      <c r="A59" s="23"/>
      <c r="B59" s="15"/>
      <c r="C59" s="11"/>
      <c r="D59" s="7" t="s">
        <v>29</v>
      </c>
      <c r="E59" s="51" t="s">
        <v>54</v>
      </c>
      <c r="F59" s="50">
        <v>150</v>
      </c>
      <c r="G59" s="43">
        <v>6</v>
      </c>
      <c r="H59" s="43">
        <v>6</v>
      </c>
      <c r="I59" s="43">
        <v>25</v>
      </c>
      <c r="J59" s="43">
        <v>220</v>
      </c>
      <c r="K59" s="44">
        <v>114</v>
      </c>
      <c r="L59" s="58" t="s">
        <v>87</v>
      </c>
    </row>
    <row r="60" spans="1:12" ht="14.4" x14ac:dyDescent="0.3">
      <c r="A60" s="23"/>
      <c r="B60" s="15"/>
      <c r="C60" s="11"/>
      <c r="D60" s="7" t="s">
        <v>30</v>
      </c>
      <c r="E60" s="51" t="s">
        <v>65</v>
      </c>
      <c r="F60" s="50">
        <v>200</v>
      </c>
      <c r="G60" s="43">
        <v>1</v>
      </c>
      <c r="H60" s="43">
        <v>0</v>
      </c>
      <c r="I60" s="43">
        <v>30</v>
      </c>
      <c r="J60" s="43">
        <v>84</v>
      </c>
      <c r="K60" s="44">
        <v>241</v>
      </c>
      <c r="L60" s="58" t="s">
        <v>88</v>
      </c>
    </row>
    <row r="61" spans="1:12" ht="14.4" x14ac:dyDescent="0.3">
      <c r="A61" s="23"/>
      <c r="B61" s="15"/>
      <c r="C61" s="11"/>
      <c r="D61" s="7" t="s">
        <v>31</v>
      </c>
      <c r="E61" s="51" t="s">
        <v>44</v>
      </c>
      <c r="F61" s="50">
        <v>30</v>
      </c>
      <c r="G61" s="43">
        <v>2</v>
      </c>
      <c r="H61" s="43">
        <v>0</v>
      </c>
      <c r="I61" s="43">
        <v>14</v>
      </c>
      <c r="J61" s="43">
        <v>80</v>
      </c>
      <c r="K61" s="44">
        <v>1</v>
      </c>
      <c r="L61" s="58" t="s">
        <v>82</v>
      </c>
    </row>
    <row r="62" spans="1:12" ht="14.4" x14ac:dyDescent="0.3">
      <c r="A62" s="23"/>
      <c r="B62" s="15"/>
      <c r="C62" s="11"/>
      <c r="D62" s="7" t="s">
        <v>32</v>
      </c>
      <c r="E62" s="51"/>
      <c r="F62" s="50"/>
      <c r="G62" s="43"/>
      <c r="H62" s="43"/>
      <c r="I62" s="43"/>
      <c r="J62" s="43"/>
      <c r="K62" s="44"/>
      <c r="L62" s="58"/>
    </row>
    <row r="63" spans="1:12" ht="14.4" x14ac:dyDescent="0.3">
      <c r="A63" s="23"/>
      <c r="B63" s="15"/>
      <c r="C63" s="11"/>
      <c r="D63" s="6"/>
      <c r="E63" s="42"/>
      <c r="F63" s="50"/>
      <c r="G63" s="43"/>
      <c r="H63" s="43"/>
      <c r="I63" s="43"/>
      <c r="J63" s="43"/>
      <c r="K63" s="44"/>
      <c r="L63" s="59"/>
    </row>
    <row r="64" spans="1:12" ht="14.4" x14ac:dyDescent="0.3">
      <c r="A64" s="23"/>
      <c r="B64" s="15"/>
      <c r="C64" s="11"/>
      <c r="D64" s="6"/>
      <c r="E64" s="42"/>
      <c r="F64" s="50"/>
      <c r="G64" s="43"/>
      <c r="H64" s="43"/>
      <c r="I64" s="43"/>
      <c r="J64" s="43"/>
      <c r="K64" s="44"/>
      <c r="L64" s="59"/>
    </row>
    <row r="65" spans="1:12" ht="14.4" x14ac:dyDescent="0.3">
      <c r="A65" s="24"/>
      <c r="B65" s="17"/>
      <c r="C65" s="8"/>
      <c r="D65" s="18" t="s">
        <v>33</v>
      </c>
      <c r="E65" s="9"/>
      <c r="F65" s="67">
        <f>SUM(F29:F35)</f>
        <v>550</v>
      </c>
      <c r="G65" s="19">
        <f t="shared" ref="G65" si="18">SUM(G56:G64)</f>
        <v>27</v>
      </c>
      <c r="H65" s="19">
        <f t="shared" ref="H65" si="19">SUM(H56:H64)</f>
        <v>29</v>
      </c>
      <c r="I65" s="19">
        <f t="shared" ref="I65" si="20">SUM(I56:I64)</f>
        <v>104</v>
      </c>
      <c r="J65" s="19">
        <f t="shared" ref="J65" si="21">SUM(J56:J64)</f>
        <v>782</v>
      </c>
      <c r="K65" s="25"/>
      <c r="L65" s="73" t="s">
        <v>89</v>
      </c>
    </row>
    <row r="66" spans="1:12" ht="15.75" customHeight="1" x14ac:dyDescent="0.25">
      <c r="A66" s="29">
        <f>A48</f>
        <v>1</v>
      </c>
      <c r="B66" s="30">
        <f>B48</f>
        <v>3</v>
      </c>
      <c r="C66" s="86" t="s">
        <v>4</v>
      </c>
      <c r="D66" s="87"/>
      <c r="E66" s="31"/>
      <c r="F66" s="80">
        <v>1391.65</v>
      </c>
      <c r="G66" s="32">
        <f t="shared" ref="G66" si="22">G55+G65</f>
        <v>57</v>
      </c>
      <c r="H66" s="32">
        <f t="shared" ref="H66" si="23">H55+H65</f>
        <v>59</v>
      </c>
      <c r="I66" s="32">
        <f t="shared" ref="I66" si="24">I55+I65</f>
        <v>191</v>
      </c>
      <c r="J66" s="32">
        <f t="shared" ref="J66:L66" si="25">J55+J65</f>
        <v>1363</v>
      </c>
      <c r="K66" s="32"/>
      <c r="L66" s="61">
        <f t="shared" si="25"/>
        <v>136.53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53" t="s">
        <v>90</v>
      </c>
      <c r="F67" s="79">
        <v>90</v>
      </c>
      <c r="G67" s="40">
        <v>12</v>
      </c>
      <c r="H67" s="40">
        <v>14</v>
      </c>
      <c r="I67" s="40">
        <v>4</v>
      </c>
      <c r="J67" s="40">
        <v>190</v>
      </c>
      <c r="K67" s="41" t="s">
        <v>91</v>
      </c>
      <c r="L67" s="57" t="s">
        <v>92</v>
      </c>
    </row>
    <row r="68" spans="1:12" ht="14.4" x14ac:dyDescent="0.3">
      <c r="A68" s="23"/>
      <c r="B68" s="15"/>
      <c r="C68" s="11"/>
      <c r="D68" s="70" t="s">
        <v>26</v>
      </c>
      <c r="E68" s="51" t="s">
        <v>64</v>
      </c>
      <c r="F68" s="50">
        <v>150</v>
      </c>
      <c r="G68" s="43">
        <v>6</v>
      </c>
      <c r="H68" s="43">
        <v>5</v>
      </c>
      <c r="I68" s="43">
        <v>35</v>
      </c>
      <c r="J68" s="43">
        <v>215</v>
      </c>
      <c r="K68" s="44">
        <v>137</v>
      </c>
      <c r="L68" s="58" t="s">
        <v>93</v>
      </c>
    </row>
    <row r="69" spans="1:12" ht="14.4" x14ac:dyDescent="0.3">
      <c r="A69" s="23"/>
      <c r="B69" s="15"/>
      <c r="C69" s="11"/>
      <c r="D69" s="7" t="s">
        <v>22</v>
      </c>
      <c r="E69" s="51" t="s">
        <v>52</v>
      </c>
      <c r="F69" s="50">
        <v>200</v>
      </c>
      <c r="G69" s="43"/>
      <c r="H69" s="43"/>
      <c r="I69" s="43">
        <v>15</v>
      </c>
      <c r="J69" s="43">
        <v>58</v>
      </c>
      <c r="K69" s="44">
        <v>261</v>
      </c>
      <c r="L69" s="58" t="s">
        <v>73</v>
      </c>
    </row>
    <row r="70" spans="1:12" ht="14.4" x14ac:dyDescent="0.3">
      <c r="A70" s="23"/>
      <c r="B70" s="15"/>
      <c r="C70" s="11"/>
      <c r="D70" s="7" t="s">
        <v>23</v>
      </c>
      <c r="E70" s="51" t="s">
        <v>44</v>
      </c>
      <c r="F70" s="50">
        <v>30</v>
      </c>
      <c r="G70" s="43">
        <v>2</v>
      </c>
      <c r="H70" s="43">
        <v>0</v>
      </c>
      <c r="I70" s="43">
        <v>14</v>
      </c>
      <c r="J70" s="43">
        <v>80</v>
      </c>
      <c r="K70" s="44"/>
      <c r="L70" s="58" t="s">
        <v>82</v>
      </c>
    </row>
    <row r="71" spans="1:12" ht="14.4" x14ac:dyDescent="0.3">
      <c r="A71" s="23"/>
      <c r="B71" s="15"/>
      <c r="C71" s="11"/>
      <c r="D71" s="7" t="s">
        <v>24</v>
      </c>
      <c r="E71" s="51" t="s">
        <v>47</v>
      </c>
      <c r="F71" s="50">
        <v>100</v>
      </c>
      <c r="G71" s="43"/>
      <c r="H71" s="43"/>
      <c r="I71" s="43">
        <v>10</v>
      </c>
      <c r="J71" s="43">
        <v>47</v>
      </c>
      <c r="K71" s="44">
        <v>231</v>
      </c>
      <c r="L71" s="58" t="s">
        <v>62</v>
      </c>
    </row>
    <row r="72" spans="1:12" ht="14.4" x14ac:dyDescent="0.3">
      <c r="A72" s="23"/>
      <c r="B72" s="15"/>
      <c r="C72" s="11"/>
      <c r="D72" s="70" t="s">
        <v>26</v>
      </c>
      <c r="E72" s="51"/>
      <c r="F72" s="50"/>
      <c r="G72" s="43"/>
      <c r="H72" s="43"/>
      <c r="I72" s="43"/>
      <c r="J72" s="43"/>
      <c r="K72" s="44"/>
      <c r="L72" s="58"/>
    </row>
    <row r="73" spans="1:12" ht="14.4" x14ac:dyDescent="0.3">
      <c r="A73" s="23"/>
      <c r="B73" s="15"/>
      <c r="C73" s="11"/>
      <c r="D73" s="70" t="s">
        <v>45</v>
      </c>
      <c r="E73" s="51"/>
      <c r="F73" s="50"/>
      <c r="G73" s="43"/>
      <c r="H73" s="43"/>
      <c r="I73" s="43"/>
      <c r="J73" s="43"/>
      <c r="K73" s="44"/>
      <c r="L73" s="58"/>
    </row>
    <row r="74" spans="1:12" ht="14.4" x14ac:dyDescent="0.3">
      <c r="A74" s="23"/>
      <c r="B74" s="15"/>
      <c r="C74" s="11"/>
      <c r="D74" s="70" t="s">
        <v>26</v>
      </c>
      <c r="E74" s="51"/>
      <c r="F74" s="50"/>
      <c r="G74" s="43"/>
      <c r="H74" s="43"/>
      <c r="I74" s="43"/>
      <c r="J74" s="43"/>
      <c r="K74" s="44"/>
      <c r="L74" s="58"/>
    </row>
    <row r="75" spans="1:12" ht="14.4" x14ac:dyDescent="0.3">
      <c r="A75" s="23"/>
      <c r="B75" s="15"/>
      <c r="C75" s="11"/>
      <c r="D75" s="70" t="s">
        <v>23</v>
      </c>
      <c r="E75" s="51"/>
      <c r="F75" s="50"/>
      <c r="G75" s="43"/>
      <c r="H75" s="43"/>
      <c r="I75" s="43"/>
      <c r="J75" s="43"/>
      <c r="K75" s="44"/>
      <c r="L75" s="58"/>
    </row>
    <row r="76" spans="1:12" ht="14.4" x14ac:dyDescent="0.3">
      <c r="A76" s="23"/>
      <c r="B76" s="15"/>
      <c r="C76" s="11"/>
      <c r="D76" s="70"/>
      <c r="E76" s="51"/>
      <c r="F76" s="50"/>
      <c r="G76" s="43"/>
      <c r="H76" s="43"/>
      <c r="I76" s="43"/>
      <c r="J76" s="43"/>
      <c r="K76" s="44"/>
      <c r="L76" s="59"/>
    </row>
    <row r="77" spans="1:12" ht="14.4" x14ac:dyDescent="0.3">
      <c r="A77" s="24"/>
      <c r="B77" s="17"/>
      <c r="C77" s="8"/>
      <c r="D77" s="18" t="s">
        <v>33</v>
      </c>
      <c r="E77" s="9"/>
      <c r="F77" s="67">
        <v>739</v>
      </c>
      <c r="G77" s="19">
        <f t="shared" ref="G77" si="26">SUM(G67:G76)</f>
        <v>20</v>
      </c>
      <c r="H77" s="19">
        <f t="shared" ref="H77" si="27">SUM(H67:H76)</f>
        <v>19</v>
      </c>
      <c r="I77" s="19">
        <f t="shared" ref="I77" si="28">SUM(I67:I76)</f>
        <v>78</v>
      </c>
      <c r="J77" s="19">
        <f t="shared" ref="J77" si="29">SUM(J67:J76)</f>
        <v>590</v>
      </c>
      <c r="K77" s="25"/>
      <c r="L77" s="73" t="s">
        <v>94</v>
      </c>
    </row>
    <row r="78" spans="1:12" ht="14.4" x14ac:dyDescent="0.3">
      <c r="A78" s="26">
        <v>1</v>
      </c>
      <c r="B78" s="13">
        <f>B67</f>
        <v>4</v>
      </c>
      <c r="C78" s="10" t="s">
        <v>25</v>
      </c>
      <c r="D78" s="74" t="s">
        <v>24</v>
      </c>
      <c r="E78" s="51"/>
      <c r="F78" s="50"/>
      <c r="G78" s="43"/>
      <c r="H78" s="43"/>
      <c r="I78" s="43"/>
      <c r="J78" s="43"/>
      <c r="K78" s="44"/>
      <c r="L78" s="58"/>
    </row>
    <row r="79" spans="1:12" ht="14.4" x14ac:dyDescent="0.3">
      <c r="A79" s="23"/>
      <c r="B79" s="15"/>
      <c r="C79" s="11"/>
      <c r="D79" s="7" t="s">
        <v>27</v>
      </c>
      <c r="E79" s="51" t="s">
        <v>95</v>
      </c>
      <c r="F79" s="50">
        <v>250</v>
      </c>
      <c r="G79" s="43">
        <v>5</v>
      </c>
      <c r="H79" s="43">
        <v>3</v>
      </c>
      <c r="I79" s="43">
        <v>22</v>
      </c>
      <c r="J79" s="43">
        <v>131</v>
      </c>
      <c r="K79" s="44">
        <v>78</v>
      </c>
      <c r="L79" s="58" t="s">
        <v>96</v>
      </c>
    </row>
    <row r="80" spans="1:12" ht="14.4" x14ac:dyDescent="0.3">
      <c r="A80" s="23"/>
      <c r="B80" s="15"/>
      <c r="C80" s="11"/>
      <c r="D80" s="7" t="s">
        <v>28</v>
      </c>
      <c r="E80" s="51" t="s">
        <v>85</v>
      </c>
      <c r="F80" s="50">
        <v>90</v>
      </c>
      <c r="G80" s="43">
        <v>14</v>
      </c>
      <c r="H80" s="43">
        <v>17</v>
      </c>
      <c r="I80" s="43">
        <v>7</v>
      </c>
      <c r="J80" s="43">
        <v>168</v>
      </c>
      <c r="K80" s="44">
        <v>198</v>
      </c>
      <c r="L80" s="58" t="s">
        <v>86</v>
      </c>
    </row>
    <row r="81" spans="1:12" ht="14.4" x14ac:dyDescent="0.3">
      <c r="A81" s="23"/>
      <c r="B81" s="15"/>
      <c r="C81" s="11"/>
      <c r="D81" s="7" t="s">
        <v>29</v>
      </c>
      <c r="E81" s="51" t="s">
        <v>64</v>
      </c>
      <c r="F81" s="50">
        <v>150</v>
      </c>
      <c r="G81" s="43">
        <v>6</v>
      </c>
      <c r="H81" s="43">
        <v>5</v>
      </c>
      <c r="I81" s="43">
        <v>35</v>
      </c>
      <c r="J81" s="43">
        <v>215</v>
      </c>
      <c r="K81" s="44">
        <v>137</v>
      </c>
      <c r="L81" s="58" t="s">
        <v>93</v>
      </c>
    </row>
    <row r="82" spans="1:12" ht="14.4" x14ac:dyDescent="0.3">
      <c r="A82" s="23"/>
      <c r="B82" s="15"/>
      <c r="C82" s="11"/>
      <c r="D82" s="7" t="s">
        <v>30</v>
      </c>
      <c r="E82" s="51" t="s">
        <v>78</v>
      </c>
      <c r="F82" s="50">
        <v>200</v>
      </c>
      <c r="G82" s="43">
        <v>1</v>
      </c>
      <c r="H82" s="43">
        <v>0</v>
      </c>
      <c r="I82" s="43">
        <v>30</v>
      </c>
      <c r="J82" s="43">
        <v>114</v>
      </c>
      <c r="K82" s="44">
        <v>241</v>
      </c>
      <c r="L82" s="58" t="s">
        <v>79</v>
      </c>
    </row>
    <row r="83" spans="1:12" ht="14.4" x14ac:dyDescent="0.3">
      <c r="A83" s="23"/>
      <c r="B83" s="15"/>
      <c r="C83" s="11"/>
      <c r="D83" s="7" t="s">
        <v>31</v>
      </c>
      <c r="E83" s="51" t="s">
        <v>44</v>
      </c>
      <c r="F83" s="50">
        <v>50</v>
      </c>
      <c r="G83" s="43">
        <v>4</v>
      </c>
      <c r="H83" s="43">
        <v>1</v>
      </c>
      <c r="I83" s="43">
        <v>24</v>
      </c>
      <c r="J83" s="43">
        <v>133</v>
      </c>
      <c r="K83" s="44">
        <v>1</v>
      </c>
      <c r="L83" s="58" t="s">
        <v>97</v>
      </c>
    </row>
    <row r="84" spans="1:12" ht="14.4" x14ac:dyDescent="0.3">
      <c r="A84" s="23"/>
      <c r="B84" s="15"/>
      <c r="C84" s="11"/>
      <c r="D84" s="7" t="s">
        <v>32</v>
      </c>
      <c r="E84" s="51"/>
      <c r="F84" s="50"/>
      <c r="G84" s="43"/>
      <c r="H84" s="43"/>
      <c r="I84" s="43"/>
      <c r="J84" s="43"/>
      <c r="K84" s="44"/>
      <c r="L84" s="58"/>
    </row>
    <row r="85" spans="1:12" ht="14.4" x14ac:dyDescent="0.3">
      <c r="A85" s="23"/>
      <c r="B85" s="15"/>
      <c r="C85" s="11"/>
      <c r="D85" s="6"/>
      <c r="E85" s="42"/>
      <c r="F85" s="50"/>
      <c r="G85" s="43"/>
      <c r="H85" s="43"/>
      <c r="I85" s="43"/>
      <c r="J85" s="43"/>
      <c r="K85" s="44"/>
      <c r="L85" s="59"/>
    </row>
    <row r="86" spans="1:12" ht="14.4" x14ac:dyDescent="0.3">
      <c r="A86" s="23"/>
      <c r="B86" s="15"/>
      <c r="C86" s="11"/>
      <c r="D86" s="6"/>
      <c r="E86" s="42"/>
      <c r="F86" s="50"/>
      <c r="G86" s="43"/>
      <c r="H86" s="43"/>
      <c r="I86" s="43"/>
      <c r="J86" s="43"/>
      <c r="K86" s="44"/>
      <c r="L86" s="59"/>
    </row>
    <row r="87" spans="1:12" ht="14.4" x14ac:dyDescent="0.3">
      <c r="A87" s="24"/>
      <c r="B87" s="17"/>
      <c r="C87" s="8"/>
      <c r="D87" s="18" t="s">
        <v>33</v>
      </c>
      <c r="E87" s="9"/>
      <c r="F87" s="67">
        <v>784.44</v>
      </c>
      <c r="G87" s="19">
        <f t="shared" ref="G87" si="30">SUM(G78:G86)</f>
        <v>30</v>
      </c>
      <c r="H87" s="19">
        <f t="shared" ref="H87" si="31">SUM(H78:H86)</f>
        <v>26</v>
      </c>
      <c r="I87" s="19">
        <f t="shared" ref="I87" si="32">SUM(I78:I86)</f>
        <v>118</v>
      </c>
      <c r="J87" s="19">
        <f t="shared" ref="J87" si="33">SUM(J78:J86)</f>
        <v>761</v>
      </c>
      <c r="K87" s="25"/>
      <c r="L87" s="73" t="s">
        <v>98</v>
      </c>
    </row>
    <row r="88" spans="1:12" ht="15.75" customHeight="1" x14ac:dyDescent="0.25">
      <c r="A88" s="29">
        <f>A67</f>
        <v>1</v>
      </c>
      <c r="B88" s="30">
        <f>B67</f>
        <v>4</v>
      </c>
      <c r="C88" s="86" t="s">
        <v>4</v>
      </c>
      <c r="D88" s="87"/>
      <c r="E88" s="31"/>
      <c r="F88" s="80">
        <v>1523.44</v>
      </c>
      <c r="G88" s="32">
        <f t="shared" ref="G88" si="34">G77+G87</f>
        <v>50</v>
      </c>
      <c r="H88" s="32">
        <f t="shared" ref="H88" si="35">H77+H87</f>
        <v>45</v>
      </c>
      <c r="I88" s="32">
        <f t="shared" ref="I88" si="36">I77+I87</f>
        <v>196</v>
      </c>
      <c r="J88" s="32">
        <f t="shared" ref="J88:L88" si="37">J77+J87</f>
        <v>1351</v>
      </c>
      <c r="K88" s="32"/>
      <c r="L88" s="61">
        <f t="shared" si="37"/>
        <v>151.07999999999998</v>
      </c>
    </row>
    <row r="89" spans="1:12" ht="14.4" x14ac:dyDescent="0.3">
      <c r="A89" s="20">
        <v>1</v>
      </c>
      <c r="B89" s="21">
        <v>5</v>
      </c>
      <c r="C89" s="22" t="s">
        <v>20</v>
      </c>
      <c r="D89" s="5" t="s">
        <v>21</v>
      </c>
      <c r="E89" s="53" t="s">
        <v>99</v>
      </c>
      <c r="F89" s="81">
        <v>120</v>
      </c>
      <c r="G89" s="40">
        <v>11</v>
      </c>
      <c r="H89" s="40">
        <v>12</v>
      </c>
      <c r="I89" s="40">
        <v>3</v>
      </c>
      <c r="J89" s="40">
        <v>146</v>
      </c>
      <c r="K89" s="41">
        <v>144</v>
      </c>
      <c r="L89" s="57" t="s">
        <v>100</v>
      </c>
    </row>
    <row r="90" spans="1:12" ht="14.4" x14ac:dyDescent="0.3">
      <c r="A90" s="23"/>
      <c r="B90" s="15"/>
      <c r="C90" s="11"/>
      <c r="D90" s="70" t="s">
        <v>26</v>
      </c>
      <c r="E90" s="51" t="s">
        <v>67</v>
      </c>
      <c r="F90" s="50">
        <v>50</v>
      </c>
      <c r="G90" s="43">
        <v>5</v>
      </c>
      <c r="H90" s="43">
        <v>7</v>
      </c>
      <c r="I90" s="43">
        <v>15</v>
      </c>
      <c r="J90" s="43">
        <v>160</v>
      </c>
      <c r="K90" s="44">
        <v>3</v>
      </c>
      <c r="L90" s="58" t="s">
        <v>102</v>
      </c>
    </row>
    <row r="91" spans="1:12" ht="14.4" x14ac:dyDescent="0.3">
      <c r="A91" s="23"/>
      <c r="B91" s="15"/>
      <c r="C91" s="11"/>
      <c r="D91" s="7" t="s">
        <v>22</v>
      </c>
      <c r="E91" s="51" t="s">
        <v>66</v>
      </c>
      <c r="F91" s="50">
        <v>200</v>
      </c>
      <c r="G91" s="43">
        <v>4</v>
      </c>
      <c r="H91" s="43">
        <v>4</v>
      </c>
      <c r="I91" s="43">
        <v>15</v>
      </c>
      <c r="J91" s="43">
        <v>111</v>
      </c>
      <c r="K91" s="44">
        <v>266</v>
      </c>
      <c r="L91" s="58" t="s">
        <v>101</v>
      </c>
    </row>
    <row r="92" spans="1:12" ht="14.4" x14ac:dyDescent="0.3">
      <c r="A92" s="23"/>
      <c r="B92" s="15"/>
      <c r="C92" s="11"/>
      <c r="D92" s="7" t="s">
        <v>23</v>
      </c>
      <c r="E92" s="51"/>
      <c r="F92" s="50"/>
      <c r="G92" s="43"/>
      <c r="H92" s="43"/>
      <c r="I92" s="43"/>
      <c r="J92" s="43"/>
      <c r="K92" s="44"/>
      <c r="L92" s="58"/>
    </row>
    <row r="93" spans="1:12" ht="14.4" x14ac:dyDescent="0.3">
      <c r="A93" s="23"/>
      <c r="B93" s="15"/>
      <c r="C93" s="11"/>
      <c r="D93" s="74" t="s">
        <v>23</v>
      </c>
      <c r="E93" s="51"/>
      <c r="F93" s="50"/>
      <c r="G93" s="43"/>
      <c r="H93" s="43"/>
      <c r="I93" s="43"/>
      <c r="J93" s="43"/>
      <c r="K93" s="44"/>
      <c r="L93" s="65"/>
    </row>
    <row r="94" spans="1:12" ht="14.4" x14ac:dyDescent="0.3">
      <c r="A94" s="23"/>
      <c r="B94" s="15"/>
      <c r="C94" s="11"/>
      <c r="D94" s="7"/>
      <c r="E94" s="42"/>
      <c r="F94" s="50"/>
      <c r="G94" s="43"/>
      <c r="H94" s="43"/>
      <c r="I94" s="43"/>
      <c r="J94" s="43"/>
      <c r="K94" s="44"/>
      <c r="L94" s="71"/>
    </row>
    <row r="95" spans="1:12" ht="14.4" x14ac:dyDescent="0.3">
      <c r="A95" s="23"/>
      <c r="B95" s="15"/>
      <c r="C95" s="11"/>
      <c r="D95" s="7" t="s">
        <v>24</v>
      </c>
      <c r="E95" s="51"/>
      <c r="F95" s="50"/>
      <c r="G95" s="43"/>
      <c r="H95" s="43"/>
      <c r="I95" s="43"/>
      <c r="J95" s="43"/>
      <c r="K95" s="44"/>
      <c r="L95" s="65"/>
    </row>
    <row r="96" spans="1:12" ht="14.4" x14ac:dyDescent="0.3">
      <c r="A96" s="23"/>
      <c r="B96" s="15"/>
      <c r="C96" s="11"/>
      <c r="D96" s="89" t="s">
        <v>45</v>
      </c>
      <c r="E96" s="51" t="s">
        <v>56</v>
      </c>
      <c r="F96" s="50">
        <v>40</v>
      </c>
      <c r="G96" s="43">
        <v>3</v>
      </c>
      <c r="H96" s="43">
        <v>4</v>
      </c>
      <c r="I96" s="43">
        <v>30</v>
      </c>
      <c r="J96" s="43">
        <v>167</v>
      </c>
      <c r="K96" s="44"/>
      <c r="L96" s="65">
        <v>10.32</v>
      </c>
    </row>
    <row r="97" spans="1:12" ht="14.4" x14ac:dyDescent="0.3">
      <c r="A97" s="24"/>
      <c r="B97" s="17"/>
      <c r="C97" s="8"/>
      <c r="D97" s="18" t="s">
        <v>33</v>
      </c>
      <c r="E97" s="9"/>
      <c r="F97" s="67">
        <v>571.25</v>
      </c>
      <c r="G97" s="19">
        <f>SUM(G89:G96)</f>
        <v>23</v>
      </c>
      <c r="H97" s="19">
        <f>SUM(H89:H96)</f>
        <v>27</v>
      </c>
      <c r="I97" s="19">
        <f>SUM(I89:I96)</f>
        <v>63</v>
      </c>
      <c r="J97" s="19">
        <f>SUM(J89:J96)</f>
        <v>584</v>
      </c>
      <c r="K97" s="25"/>
      <c r="L97" s="75">
        <v>86.69</v>
      </c>
    </row>
    <row r="98" spans="1:12" ht="14.4" x14ac:dyDescent="0.3">
      <c r="A98" s="26">
        <v>1</v>
      </c>
      <c r="B98" s="13">
        <f>B89</f>
        <v>5</v>
      </c>
      <c r="C98" s="10" t="s">
        <v>25</v>
      </c>
      <c r="D98" s="7" t="s">
        <v>26</v>
      </c>
      <c r="E98" s="51"/>
      <c r="F98" s="50"/>
      <c r="G98" s="43"/>
      <c r="H98" s="43"/>
      <c r="I98" s="43"/>
      <c r="J98" s="43"/>
      <c r="K98" s="44"/>
      <c r="L98" s="65"/>
    </row>
    <row r="99" spans="1:12" ht="14.4" x14ac:dyDescent="0.3">
      <c r="A99" s="23"/>
      <c r="B99" s="15"/>
      <c r="C99" s="11"/>
      <c r="D99" s="7" t="s">
        <v>27</v>
      </c>
      <c r="E99" s="51" t="s">
        <v>103</v>
      </c>
      <c r="F99" s="50">
        <v>250</v>
      </c>
      <c r="G99" s="43">
        <v>2</v>
      </c>
      <c r="H99" s="43">
        <v>5</v>
      </c>
      <c r="I99" s="43">
        <v>10</v>
      </c>
      <c r="J99" s="43">
        <v>121</v>
      </c>
      <c r="K99" s="44">
        <v>73</v>
      </c>
      <c r="L99" s="65">
        <v>13.08</v>
      </c>
    </row>
    <row r="100" spans="1:12" ht="14.4" x14ac:dyDescent="0.3">
      <c r="A100" s="23"/>
      <c r="B100" s="15"/>
      <c r="C100" s="11"/>
      <c r="D100" s="7" t="s">
        <v>28</v>
      </c>
      <c r="E100" s="51" t="s">
        <v>104</v>
      </c>
      <c r="F100" s="66">
        <v>210</v>
      </c>
      <c r="G100" s="43">
        <v>18</v>
      </c>
      <c r="H100" s="43">
        <v>20</v>
      </c>
      <c r="I100" s="43">
        <v>19</v>
      </c>
      <c r="J100" s="43">
        <v>325</v>
      </c>
      <c r="K100" s="44">
        <v>197</v>
      </c>
      <c r="L100" s="65">
        <v>48.79</v>
      </c>
    </row>
    <row r="101" spans="1:12" ht="14.4" x14ac:dyDescent="0.3">
      <c r="A101" s="23"/>
      <c r="B101" s="15"/>
      <c r="C101" s="11"/>
      <c r="D101" s="7" t="s">
        <v>29</v>
      </c>
      <c r="E101" s="51"/>
      <c r="F101" s="50"/>
      <c r="G101" s="43"/>
      <c r="H101" s="43"/>
      <c r="I101" s="43"/>
      <c r="J101" s="43"/>
      <c r="K101" s="44"/>
      <c r="L101" s="65"/>
    </row>
    <row r="102" spans="1:12" ht="14.4" x14ac:dyDescent="0.3">
      <c r="A102" s="23"/>
      <c r="B102" s="15"/>
      <c r="C102" s="11"/>
      <c r="D102" s="7" t="s">
        <v>30</v>
      </c>
      <c r="E102" s="51" t="s">
        <v>65</v>
      </c>
      <c r="F102" s="50">
        <v>200</v>
      </c>
      <c r="G102" s="43">
        <v>1</v>
      </c>
      <c r="H102" s="43">
        <v>0</v>
      </c>
      <c r="I102" s="43">
        <v>30</v>
      </c>
      <c r="J102" s="43">
        <v>64</v>
      </c>
      <c r="K102" s="44">
        <v>241</v>
      </c>
      <c r="L102" s="65">
        <v>9.98</v>
      </c>
    </row>
    <row r="103" spans="1:12" ht="14.4" x14ac:dyDescent="0.3">
      <c r="A103" s="23"/>
      <c r="B103" s="15"/>
      <c r="C103" s="11"/>
      <c r="D103" s="7" t="s">
        <v>31</v>
      </c>
      <c r="E103" s="51" t="s">
        <v>44</v>
      </c>
      <c r="F103" s="50">
        <v>30</v>
      </c>
      <c r="G103" s="43">
        <v>2</v>
      </c>
      <c r="H103" s="43">
        <v>0</v>
      </c>
      <c r="I103" s="43">
        <v>14</v>
      </c>
      <c r="J103" s="43">
        <v>80</v>
      </c>
      <c r="K103" s="44">
        <v>1</v>
      </c>
      <c r="L103" s="65">
        <v>2.61</v>
      </c>
    </row>
    <row r="104" spans="1:12" ht="14.4" x14ac:dyDescent="0.3">
      <c r="A104" s="23"/>
      <c r="B104" s="15"/>
      <c r="C104" s="11"/>
      <c r="D104" s="7" t="s">
        <v>32</v>
      </c>
      <c r="E104" s="51"/>
      <c r="F104" s="50"/>
      <c r="G104" s="43"/>
      <c r="H104" s="43"/>
      <c r="I104" s="43"/>
      <c r="J104" s="43"/>
      <c r="K104" s="44"/>
      <c r="L104" s="65"/>
    </row>
    <row r="105" spans="1:12" ht="14.4" x14ac:dyDescent="0.3">
      <c r="A105" s="23"/>
      <c r="B105" s="15"/>
      <c r="C105" s="11"/>
      <c r="D105" s="70" t="s">
        <v>24</v>
      </c>
      <c r="E105" s="51"/>
      <c r="F105" s="50"/>
      <c r="G105" s="43"/>
      <c r="H105" s="43"/>
      <c r="I105" s="43"/>
      <c r="J105" s="43"/>
      <c r="K105" s="44"/>
      <c r="L105" s="65"/>
    </row>
    <row r="106" spans="1:12" ht="14.4" x14ac:dyDescent="0.3">
      <c r="A106" s="23"/>
      <c r="B106" s="15"/>
      <c r="C106" s="11"/>
      <c r="D106" s="6"/>
      <c r="E106" s="42"/>
      <c r="F106" s="50"/>
      <c r="G106" s="43"/>
      <c r="H106" s="43"/>
      <c r="I106" s="43"/>
      <c r="J106" s="43"/>
      <c r="K106" s="44"/>
      <c r="L106" s="71"/>
    </row>
    <row r="107" spans="1:12" ht="14.4" x14ac:dyDescent="0.3">
      <c r="A107" s="24"/>
      <c r="B107" s="17"/>
      <c r="C107" s="8"/>
      <c r="D107" s="18" t="s">
        <v>33</v>
      </c>
      <c r="E107" s="9"/>
      <c r="F107" s="67">
        <v>776.17</v>
      </c>
      <c r="G107" s="19">
        <f t="shared" ref="G107" si="38">SUM(G98:G106)</f>
        <v>23</v>
      </c>
      <c r="H107" s="19">
        <f t="shared" ref="H107" si="39">SUM(H98:H106)</f>
        <v>25</v>
      </c>
      <c r="I107" s="19">
        <f t="shared" ref="I107" si="40">SUM(I98:I106)</f>
        <v>73</v>
      </c>
      <c r="J107" s="19">
        <f t="shared" ref="J107" si="41">SUM(J98:J106)</f>
        <v>590</v>
      </c>
      <c r="K107" s="25"/>
      <c r="L107" s="75">
        <v>74.459999999999994</v>
      </c>
    </row>
    <row r="108" spans="1:12" ht="15.75" customHeight="1" x14ac:dyDescent="0.25">
      <c r="A108" s="29">
        <f>A89</f>
        <v>1</v>
      </c>
      <c r="B108" s="30">
        <f>B89</f>
        <v>5</v>
      </c>
      <c r="C108" s="86" t="s">
        <v>4</v>
      </c>
      <c r="D108" s="87"/>
      <c r="E108" s="31"/>
      <c r="F108" s="80">
        <v>1347.42</v>
      </c>
      <c r="G108" s="32">
        <f t="shared" ref="G108" si="42">G97+G107</f>
        <v>46</v>
      </c>
      <c r="H108" s="32">
        <f t="shared" ref="H108" si="43">H97+H107</f>
        <v>52</v>
      </c>
      <c r="I108" s="32">
        <f t="shared" ref="I108" si="44">I97+I107</f>
        <v>136</v>
      </c>
      <c r="J108" s="32">
        <f t="shared" ref="J108:L108" si="45">J97+J107</f>
        <v>1174</v>
      </c>
      <c r="K108" s="32"/>
      <c r="L108" s="61">
        <f t="shared" si="45"/>
        <v>161.14999999999998</v>
      </c>
    </row>
    <row r="109" spans="1:12" ht="14.4" x14ac:dyDescent="0.3">
      <c r="A109" s="20">
        <v>2</v>
      </c>
      <c r="B109" s="21">
        <v>6</v>
      </c>
      <c r="C109" s="22" t="s">
        <v>20</v>
      </c>
      <c r="D109" s="5" t="s">
        <v>21</v>
      </c>
      <c r="E109" s="53" t="s">
        <v>85</v>
      </c>
      <c r="F109" s="79">
        <v>90</v>
      </c>
      <c r="G109" s="40">
        <v>14</v>
      </c>
      <c r="H109" s="40">
        <v>17</v>
      </c>
      <c r="I109" s="40">
        <v>7</v>
      </c>
      <c r="J109" s="40">
        <v>168</v>
      </c>
      <c r="K109" s="76">
        <v>198</v>
      </c>
      <c r="L109" s="57" t="s">
        <v>86</v>
      </c>
    </row>
    <row r="110" spans="1:12" ht="14.4" x14ac:dyDescent="0.3">
      <c r="A110" s="23"/>
      <c r="B110" s="15"/>
      <c r="C110" s="11"/>
      <c r="D110" s="89" t="s">
        <v>29</v>
      </c>
      <c r="E110" s="51" t="s">
        <v>49</v>
      </c>
      <c r="F110" s="50">
        <v>150</v>
      </c>
      <c r="G110" s="43">
        <v>9</v>
      </c>
      <c r="H110" s="43">
        <v>6</v>
      </c>
      <c r="I110" s="43">
        <v>39</v>
      </c>
      <c r="J110" s="43">
        <v>243</v>
      </c>
      <c r="K110" s="44">
        <v>114</v>
      </c>
      <c r="L110" s="58" t="s">
        <v>107</v>
      </c>
    </row>
    <row r="111" spans="1:12" ht="14.4" x14ac:dyDescent="0.3">
      <c r="A111" s="23"/>
      <c r="B111" s="15"/>
      <c r="C111" s="11"/>
      <c r="D111" s="7" t="s">
        <v>22</v>
      </c>
      <c r="E111" s="51" t="s">
        <v>78</v>
      </c>
      <c r="F111" s="50">
        <v>200</v>
      </c>
      <c r="G111" s="43">
        <v>0</v>
      </c>
      <c r="H111" s="43">
        <v>0</v>
      </c>
      <c r="I111" s="43">
        <v>28</v>
      </c>
      <c r="J111" s="43">
        <v>114</v>
      </c>
      <c r="K111" s="44" t="s">
        <v>105</v>
      </c>
      <c r="L111" s="58" t="s">
        <v>79</v>
      </c>
    </row>
    <row r="112" spans="1:12" ht="14.4" x14ac:dyDescent="0.3">
      <c r="A112" s="23"/>
      <c r="B112" s="15"/>
      <c r="C112" s="11"/>
      <c r="D112" s="7" t="s">
        <v>23</v>
      </c>
      <c r="E112" s="51" t="s">
        <v>44</v>
      </c>
      <c r="F112" s="50">
        <v>30</v>
      </c>
      <c r="G112" s="43">
        <v>2</v>
      </c>
      <c r="H112" s="43">
        <v>0</v>
      </c>
      <c r="I112" s="43">
        <v>14</v>
      </c>
      <c r="J112" s="43">
        <v>80</v>
      </c>
      <c r="K112" s="44"/>
      <c r="L112" s="58" t="s">
        <v>82</v>
      </c>
    </row>
    <row r="113" spans="1:12" ht="14.4" x14ac:dyDescent="0.3">
      <c r="A113" s="23"/>
      <c r="B113" s="15"/>
      <c r="C113" s="11"/>
      <c r="D113" s="7" t="s">
        <v>24</v>
      </c>
      <c r="E113" s="51"/>
      <c r="F113" s="50"/>
      <c r="G113" s="43"/>
      <c r="H113" s="43"/>
      <c r="I113" s="43"/>
      <c r="J113" s="43"/>
      <c r="K113" s="44"/>
      <c r="L113" s="58"/>
    </row>
    <row r="114" spans="1:12" ht="14.4" x14ac:dyDescent="0.3">
      <c r="A114" s="23"/>
      <c r="B114" s="15"/>
      <c r="C114" s="11"/>
      <c r="D114" s="70" t="s">
        <v>23</v>
      </c>
      <c r="E114" s="51"/>
      <c r="F114" s="50"/>
      <c r="G114" s="43"/>
      <c r="H114" s="43"/>
      <c r="I114" s="43"/>
      <c r="J114" s="43"/>
      <c r="K114" s="44"/>
      <c r="L114" s="58"/>
    </row>
    <row r="115" spans="1:12" ht="14.4" x14ac:dyDescent="0.3">
      <c r="A115" s="23"/>
      <c r="B115" s="15"/>
      <c r="C115" s="11"/>
      <c r="D115" s="70" t="s">
        <v>26</v>
      </c>
      <c r="E115" s="51"/>
      <c r="F115" s="50"/>
      <c r="G115" s="43"/>
      <c r="H115" s="43"/>
      <c r="I115" s="43"/>
      <c r="J115" s="43"/>
      <c r="K115" s="44"/>
      <c r="L115" s="58"/>
    </row>
    <row r="116" spans="1:12" ht="14.4" x14ac:dyDescent="0.3">
      <c r="A116" s="23"/>
      <c r="B116" s="15"/>
      <c r="C116" s="11"/>
      <c r="D116" s="6"/>
      <c r="E116" s="51"/>
      <c r="F116" s="50"/>
      <c r="G116" s="43"/>
      <c r="H116" s="43"/>
      <c r="I116" s="43"/>
      <c r="J116" s="43"/>
      <c r="K116" s="44"/>
      <c r="L116" s="58"/>
    </row>
    <row r="117" spans="1:12" ht="14.4" x14ac:dyDescent="0.3">
      <c r="A117" s="23"/>
      <c r="B117" s="15"/>
      <c r="C117" s="11"/>
      <c r="D117" s="70" t="s">
        <v>55</v>
      </c>
      <c r="E117" s="51" t="s">
        <v>56</v>
      </c>
      <c r="F117" s="50">
        <v>40</v>
      </c>
      <c r="G117" s="43"/>
      <c r="H117" s="43"/>
      <c r="I117" s="43">
        <v>2</v>
      </c>
      <c r="J117" s="43">
        <v>80</v>
      </c>
      <c r="K117" s="44">
        <v>797</v>
      </c>
      <c r="L117" s="58" t="s">
        <v>106</v>
      </c>
    </row>
    <row r="118" spans="1:12" ht="14.4" x14ac:dyDescent="0.3">
      <c r="A118" s="23"/>
      <c r="B118" s="15"/>
      <c r="C118" s="11"/>
      <c r="D118" s="6"/>
      <c r="E118" s="42"/>
      <c r="F118" s="50"/>
      <c r="G118" s="43"/>
      <c r="H118" s="43"/>
      <c r="I118" s="43"/>
      <c r="J118" s="43"/>
      <c r="K118" s="44"/>
      <c r="L118" s="59"/>
    </row>
    <row r="119" spans="1:12" ht="14.4" x14ac:dyDescent="0.3">
      <c r="A119" s="23"/>
      <c r="B119" s="15"/>
      <c r="C119" s="11"/>
      <c r="D119" s="6"/>
      <c r="E119" s="42"/>
      <c r="F119" s="50"/>
      <c r="G119" s="43"/>
      <c r="H119" s="43"/>
      <c r="I119" s="43"/>
      <c r="J119" s="43"/>
      <c r="K119" s="44"/>
      <c r="L119" s="59"/>
    </row>
    <row r="120" spans="1:12" ht="14.4" x14ac:dyDescent="0.3">
      <c r="A120" s="24"/>
      <c r="B120" s="17"/>
      <c r="C120" s="8"/>
      <c r="D120" s="18" t="s">
        <v>33</v>
      </c>
      <c r="E120" s="9"/>
      <c r="F120" s="67">
        <v>699.2</v>
      </c>
      <c r="G120" s="19">
        <f t="shared" ref="G120:J120" si="46">SUM(G109:G119)</f>
        <v>25</v>
      </c>
      <c r="H120" s="19">
        <f t="shared" si="46"/>
        <v>23</v>
      </c>
      <c r="I120" s="19">
        <f t="shared" si="46"/>
        <v>90</v>
      </c>
      <c r="J120" s="19">
        <f t="shared" si="46"/>
        <v>685</v>
      </c>
      <c r="K120" s="25"/>
      <c r="L120" s="73" t="s">
        <v>108</v>
      </c>
    </row>
    <row r="121" spans="1:12" ht="14.4" x14ac:dyDescent="0.3">
      <c r="A121" s="26">
        <v>2</v>
      </c>
      <c r="B121" s="13">
        <v>6</v>
      </c>
      <c r="C121" s="10" t="s">
        <v>25</v>
      </c>
      <c r="D121" s="7" t="s">
        <v>26</v>
      </c>
      <c r="E121" s="51"/>
      <c r="F121" s="50"/>
      <c r="G121" s="43"/>
      <c r="H121" s="43"/>
      <c r="I121" s="43"/>
      <c r="J121" s="43"/>
      <c r="K121" s="44"/>
      <c r="L121" s="58"/>
    </row>
    <row r="122" spans="1:12" ht="14.4" x14ac:dyDescent="0.3">
      <c r="A122" s="23"/>
      <c r="B122" s="15"/>
      <c r="C122" s="11"/>
      <c r="D122" s="7" t="s">
        <v>27</v>
      </c>
      <c r="E122" s="51" t="s">
        <v>109</v>
      </c>
      <c r="F122" s="50">
        <v>250</v>
      </c>
      <c r="G122" s="43">
        <v>5</v>
      </c>
      <c r="H122" s="43">
        <v>7</v>
      </c>
      <c r="I122" s="43">
        <v>12</v>
      </c>
      <c r="J122" s="43">
        <v>140</v>
      </c>
      <c r="K122" s="44">
        <v>78</v>
      </c>
      <c r="L122" s="58" t="s">
        <v>110</v>
      </c>
    </row>
    <row r="123" spans="1:12" ht="14.4" x14ac:dyDescent="0.3">
      <c r="A123" s="23"/>
      <c r="B123" s="15"/>
      <c r="C123" s="11"/>
      <c r="D123" s="7" t="s">
        <v>28</v>
      </c>
      <c r="E123" s="51" t="s">
        <v>85</v>
      </c>
      <c r="F123" s="50">
        <v>90</v>
      </c>
      <c r="G123" s="43">
        <v>14</v>
      </c>
      <c r="H123" s="43">
        <v>17</v>
      </c>
      <c r="I123" s="43">
        <v>7</v>
      </c>
      <c r="J123" s="43">
        <v>168</v>
      </c>
      <c r="K123" s="44">
        <v>198</v>
      </c>
      <c r="L123" s="58" t="s">
        <v>86</v>
      </c>
    </row>
    <row r="124" spans="1:12" ht="14.4" x14ac:dyDescent="0.3">
      <c r="A124" s="23"/>
      <c r="B124" s="15"/>
      <c r="C124" s="11"/>
      <c r="D124" s="7" t="s">
        <v>29</v>
      </c>
      <c r="E124" s="51" t="s">
        <v>54</v>
      </c>
      <c r="F124" s="50">
        <v>150</v>
      </c>
      <c r="G124" s="43">
        <v>6</v>
      </c>
      <c r="H124" s="43">
        <v>6</v>
      </c>
      <c r="I124" s="43">
        <v>25</v>
      </c>
      <c r="J124" s="43">
        <v>220</v>
      </c>
      <c r="K124" s="44">
        <v>114</v>
      </c>
      <c r="L124" s="58" t="s">
        <v>87</v>
      </c>
    </row>
    <row r="125" spans="1:12" ht="14.4" x14ac:dyDescent="0.3">
      <c r="A125" s="23"/>
      <c r="B125" s="15"/>
      <c r="C125" s="11"/>
      <c r="D125" s="7" t="s">
        <v>30</v>
      </c>
      <c r="E125" s="51" t="s">
        <v>65</v>
      </c>
      <c r="F125" s="50">
        <v>200</v>
      </c>
      <c r="G125" s="43">
        <v>1</v>
      </c>
      <c r="H125" s="43"/>
      <c r="I125" s="43">
        <v>30</v>
      </c>
      <c r="J125" s="43">
        <v>84</v>
      </c>
      <c r="K125" s="44">
        <v>241</v>
      </c>
      <c r="L125" s="58" t="s">
        <v>88</v>
      </c>
    </row>
    <row r="126" spans="1:12" ht="14.4" x14ac:dyDescent="0.3">
      <c r="A126" s="23"/>
      <c r="B126" s="15"/>
      <c r="C126" s="11"/>
      <c r="D126" s="7" t="s">
        <v>31</v>
      </c>
      <c r="E126" s="51" t="s">
        <v>44</v>
      </c>
      <c r="F126" s="50">
        <v>50</v>
      </c>
      <c r="G126" s="43">
        <v>4</v>
      </c>
      <c r="H126" s="43">
        <v>1</v>
      </c>
      <c r="I126" s="43">
        <v>24</v>
      </c>
      <c r="J126" s="43">
        <v>133</v>
      </c>
      <c r="K126" s="44">
        <v>1</v>
      </c>
      <c r="L126" s="58" t="s">
        <v>50</v>
      </c>
    </row>
    <row r="127" spans="1:12" ht="14.4" x14ac:dyDescent="0.3">
      <c r="A127" s="23"/>
      <c r="B127" s="15"/>
      <c r="C127" s="11"/>
      <c r="D127" s="7" t="s">
        <v>32</v>
      </c>
      <c r="E127" s="51" t="s">
        <v>41</v>
      </c>
      <c r="F127" s="50">
        <v>20</v>
      </c>
      <c r="G127" s="43">
        <v>1</v>
      </c>
      <c r="H127" s="43"/>
      <c r="I127" s="43">
        <v>7</v>
      </c>
      <c r="J127" s="43">
        <v>52</v>
      </c>
      <c r="K127" s="44">
        <v>2</v>
      </c>
      <c r="L127" s="58" t="s">
        <v>111</v>
      </c>
    </row>
    <row r="128" spans="1:12" ht="14.4" x14ac:dyDescent="0.3">
      <c r="A128" s="23"/>
      <c r="B128" s="15"/>
      <c r="C128" s="11"/>
      <c r="D128" s="74" t="s">
        <v>24</v>
      </c>
      <c r="E128" s="51"/>
      <c r="F128" s="50"/>
      <c r="G128" s="43"/>
      <c r="H128" s="43"/>
      <c r="I128" s="43"/>
      <c r="J128" s="43"/>
      <c r="K128" s="44"/>
      <c r="L128" s="58"/>
    </row>
    <row r="129" spans="1:12" ht="14.4" x14ac:dyDescent="0.3">
      <c r="A129" s="23"/>
      <c r="B129" s="15"/>
      <c r="C129" s="11"/>
      <c r="D129" s="74" t="s">
        <v>45</v>
      </c>
      <c r="E129" s="51"/>
      <c r="F129" s="50"/>
      <c r="G129" s="43"/>
      <c r="H129" s="43"/>
      <c r="I129" s="43"/>
      <c r="J129" s="43"/>
      <c r="K129" s="44"/>
      <c r="L129" s="58"/>
    </row>
    <row r="130" spans="1:12" ht="14.4" x14ac:dyDescent="0.3">
      <c r="A130" s="23"/>
      <c r="B130" s="15"/>
      <c r="C130" s="11"/>
      <c r="D130" s="6"/>
      <c r="E130" s="42"/>
      <c r="F130" s="50"/>
      <c r="G130" s="43"/>
      <c r="H130" s="43"/>
      <c r="I130" s="43"/>
      <c r="J130" s="43"/>
      <c r="K130" s="44"/>
      <c r="L130" s="59"/>
    </row>
    <row r="131" spans="1:12" ht="14.4" x14ac:dyDescent="0.3">
      <c r="A131" s="23"/>
      <c r="B131" s="15"/>
      <c r="C131" s="11"/>
      <c r="D131" s="6"/>
      <c r="E131" s="42"/>
      <c r="F131" s="50"/>
      <c r="G131" s="43"/>
      <c r="H131" s="43"/>
      <c r="I131" s="43"/>
      <c r="J131" s="43"/>
      <c r="K131" s="44"/>
      <c r="L131" s="59"/>
    </row>
    <row r="132" spans="1:12" ht="14.4" x14ac:dyDescent="0.3">
      <c r="A132" s="24"/>
      <c r="B132" s="17"/>
      <c r="C132" s="8"/>
      <c r="D132" s="18" t="s">
        <v>33</v>
      </c>
      <c r="E132" s="9"/>
      <c r="F132" s="67">
        <v>904.65</v>
      </c>
      <c r="G132" s="19">
        <f t="shared" ref="G132:J132" si="47">SUM(G121:G131)</f>
        <v>31</v>
      </c>
      <c r="H132" s="19">
        <f t="shared" si="47"/>
        <v>31</v>
      </c>
      <c r="I132" s="19">
        <f t="shared" si="47"/>
        <v>105</v>
      </c>
      <c r="J132" s="19">
        <f t="shared" si="47"/>
        <v>797</v>
      </c>
      <c r="K132" s="25"/>
      <c r="L132" s="73" t="s">
        <v>112</v>
      </c>
    </row>
    <row r="133" spans="1:12" ht="14.4" x14ac:dyDescent="0.25">
      <c r="A133" s="29">
        <f>A109</f>
        <v>2</v>
      </c>
      <c r="B133" s="30">
        <f>B109</f>
        <v>6</v>
      </c>
      <c r="C133" s="86" t="s">
        <v>4</v>
      </c>
      <c r="D133" s="87"/>
      <c r="E133" s="31"/>
      <c r="F133" s="80">
        <v>1603.85</v>
      </c>
      <c r="G133" s="32">
        <f t="shared" ref="G133" si="48">G120+G132</f>
        <v>56</v>
      </c>
      <c r="H133" s="32">
        <f t="shared" ref="H133" si="49">H120+H132</f>
        <v>54</v>
      </c>
      <c r="I133" s="32">
        <f t="shared" ref="I133" si="50">I120+I132</f>
        <v>195</v>
      </c>
      <c r="J133" s="32">
        <f t="shared" ref="J133:L133" si="51">J120+J132</f>
        <v>1482</v>
      </c>
      <c r="K133" s="32"/>
      <c r="L133" s="61">
        <f t="shared" si="51"/>
        <v>144.09</v>
      </c>
    </row>
    <row r="134" spans="1:12" ht="14.4" x14ac:dyDescent="0.3">
      <c r="A134" s="14">
        <v>2</v>
      </c>
      <c r="B134" s="15">
        <v>7</v>
      </c>
      <c r="C134" s="22" t="s">
        <v>20</v>
      </c>
      <c r="D134" s="5" t="s">
        <v>21</v>
      </c>
      <c r="E134" s="53" t="s">
        <v>113</v>
      </c>
      <c r="F134" s="81">
        <v>200</v>
      </c>
      <c r="G134" s="40">
        <v>7</v>
      </c>
      <c r="H134" s="40">
        <v>8</v>
      </c>
      <c r="I134" s="40">
        <v>41</v>
      </c>
      <c r="J134" s="40">
        <v>264</v>
      </c>
      <c r="K134" s="41">
        <v>117</v>
      </c>
      <c r="L134" s="57" t="s">
        <v>114</v>
      </c>
    </row>
    <row r="135" spans="1:12" ht="14.4" x14ac:dyDescent="0.3">
      <c r="A135" s="14"/>
      <c r="B135" s="15"/>
      <c r="C135" s="11"/>
      <c r="D135" s="70" t="s">
        <v>32</v>
      </c>
      <c r="E135" s="51" t="s">
        <v>41</v>
      </c>
      <c r="F135" s="50">
        <v>20</v>
      </c>
      <c r="G135" s="43">
        <v>1</v>
      </c>
      <c r="H135" s="43"/>
      <c r="I135" s="43">
        <v>7</v>
      </c>
      <c r="J135" s="43">
        <v>52</v>
      </c>
      <c r="K135" s="44">
        <v>2</v>
      </c>
      <c r="L135" s="58" t="s">
        <v>111</v>
      </c>
    </row>
    <row r="136" spans="1:12" ht="14.4" x14ac:dyDescent="0.3">
      <c r="A136" s="14"/>
      <c r="B136" s="15"/>
      <c r="C136" s="11"/>
      <c r="D136" s="7" t="s">
        <v>22</v>
      </c>
      <c r="E136" s="51" t="s">
        <v>115</v>
      </c>
      <c r="F136" s="50">
        <v>200</v>
      </c>
      <c r="G136" s="43">
        <v>4</v>
      </c>
      <c r="H136" s="43">
        <v>4</v>
      </c>
      <c r="I136" s="43">
        <v>15</v>
      </c>
      <c r="J136" s="43">
        <v>111</v>
      </c>
      <c r="K136" s="44">
        <v>266</v>
      </c>
      <c r="L136" s="58" t="s">
        <v>101</v>
      </c>
    </row>
    <row r="137" spans="1:12" ht="14.4" x14ac:dyDescent="0.3">
      <c r="A137" s="14"/>
      <c r="B137" s="15"/>
      <c r="C137" s="11"/>
      <c r="D137" s="74" t="s">
        <v>31</v>
      </c>
      <c r="E137" s="51"/>
      <c r="F137" s="50"/>
      <c r="G137" s="43"/>
      <c r="H137" s="43"/>
      <c r="I137" s="43"/>
      <c r="J137" s="43"/>
      <c r="K137" s="44"/>
      <c r="L137" s="58"/>
    </row>
    <row r="138" spans="1:12" ht="14.4" x14ac:dyDescent="0.3">
      <c r="A138" s="14"/>
      <c r="B138" s="15"/>
      <c r="C138" s="11"/>
      <c r="D138" s="7" t="s">
        <v>24</v>
      </c>
      <c r="E138" s="42" t="s">
        <v>58</v>
      </c>
      <c r="F138" s="50">
        <v>100</v>
      </c>
      <c r="G138" s="43"/>
      <c r="H138" s="43"/>
      <c r="I138" s="43">
        <v>10</v>
      </c>
      <c r="J138" s="43">
        <v>47</v>
      </c>
      <c r="K138" s="44">
        <v>231</v>
      </c>
      <c r="L138" s="59" t="s">
        <v>62</v>
      </c>
    </row>
    <row r="139" spans="1:12" ht="14.4" x14ac:dyDescent="0.3">
      <c r="A139" s="14"/>
      <c r="B139" s="15"/>
      <c r="C139" s="11"/>
      <c r="D139" s="90" t="s">
        <v>26</v>
      </c>
      <c r="E139" s="51" t="s">
        <v>67</v>
      </c>
      <c r="F139" s="50">
        <v>50</v>
      </c>
      <c r="G139" s="43">
        <v>5</v>
      </c>
      <c r="H139" s="43">
        <v>7</v>
      </c>
      <c r="I139" s="43">
        <v>15</v>
      </c>
      <c r="J139" s="43">
        <v>160</v>
      </c>
      <c r="K139" s="44">
        <v>3</v>
      </c>
      <c r="L139" s="58" t="s">
        <v>102</v>
      </c>
    </row>
    <row r="140" spans="1:12" ht="14.4" x14ac:dyDescent="0.3">
      <c r="A140" s="14"/>
      <c r="B140" s="15"/>
      <c r="C140" s="11"/>
      <c r="D140" s="6"/>
      <c r="E140" s="42"/>
      <c r="F140" s="50"/>
      <c r="G140" s="43"/>
      <c r="H140" s="43"/>
      <c r="I140" s="43"/>
      <c r="J140" s="43"/>
      <c r="K140" s="44"/>
      <c r="L140" s="59"/>
    </row>
    <row r="141" spans="1:12" ht="14.4" x14ac:dyDescent="0.3">
      <c r="A141" s="14"/>
      <c r="B141" s="15"/>
      <c r="C141" s="11"/>
      <c r="D141" s="6"/>
      <c r="E141" s="42"/>
      <c r="F141" s="50"/>
      <c r="G141" s="43"/>
      <c r="H141" s="43"/>
      <c r="I141" s="43"/>
      <c r="J141" s="43"/>
      <c r="K141" s="44"/>
      <c r="L141" s="59"/>
    </row>
    <row r="142" spans="1:12" ht="14.4" x14ac:dyDescent="0.3">
      <c r="A142" s="16"/>
      <c r="B142" s="17"/>
      <c r="C142" s="8"/>
      <c r="D142" s="18" t="s">
        <v>33</v>
      </c>
      <c r="E142" s="9"/>
      <c r="F142" s="67">
        <v>306.14999999999998</v>
      </c>
      <c r="G142" s="19">
        <f t="shared" ref="G142:J142" si="52">SUM(G134:G141)</f>
        <v>17</v>
      </c>
      <c r="H142" s="19">
        <f t="shared" si="52"/>
        <v>19</v>
      </c>
      <c r="I142" s="19">
        <f t="shared" si="52"/>
        <v>88</v>
      </c>
      <c r="J142" s="19">
        <f t="shared" si="52"/>
        <v>634</v>
      </c>
      <c r="K142" s="25"/>
      <c r="L142" s="73" t="s">
        <v>116</v>
      </c>
    </row>
    <row r="143" spans="1:12" ht="14.4" x14ac:dyDescent="0.3">
      <c r="A143" s="13">
        <v>2</v>
      </c>
      <c r="B143" s="13">
        <v>7</v>
      </c>
      <c r="C143" s="10" t="s">
        <v>25</v>
      </c>
      <c r="D143" s="7" t="s">
        <v>26</v>
      </c>
      <c r="E143" s="51"/>
      <c r="F143" s="50"/>
      <c r="G143" s="43"/>
      <c r="H143" s="43"/>
      <c r="I143" s="43"/>
      <c r="J143" s="43"/>
      <c r="K143" s="44"/>
      <c r="L143" s="58"/>
    </row>
    <row r="144" spans="1:12" ht="14.4" x14ac:dyDescent="0.3">
      <c r="A144" s="14"/>
      <c r="B144" s="15"/>
      <c r="C144" s="11"/>
      <c r="D144" s="7" t="s">
        <v>27</v>
      </c>
      <c r="E144" s="51" t="s">
        <v>117</v>
      </c>
      <c r="F144" s="50">
        <v>250</v>
      </c>
      <c r="G144" s="43">
        <v>5</v>
      </c>
      <c r="H144" s="43">
        <v>3</v>
      </c>
      <c r="I144" s="43">
        <v>22</v>
      </c>
      <c r="J144" s="43">
        <v>131</v>
      </c>
      <c r="K144" s="44">
        <v>78</v>
      </c>
      <c r="L144" s="58" t="s">
        <v>96</v>
      </c>
    </row>
    <row r="145" spans="1:12" ht="14.4" x14ac:dyDescent="0.3">
      <c r="A145" s="14"/>
      <c r="B145" s="15"/>
      <c r="C145" s="11"/>
      <c r="D145" s="7" t="s">
        <v>28</v>
      </c>
      <c r="E145" s="51" t="s">
        <v>118</v>
      </c>
      <c r="F145" s="50">
        <v>90</v>
      </c>
      <c r="G145" s="43">
        <v>14</v>
      </c>
      <c r="H145" s="43">
        <v>11</v>
      </c>
      <c r="I145" s="43">
        <v>14</v>
      </c>
      <c r="J145" s="43">
        <v>209</v>
      </c>
      <c r="K145" s="44">
        <v>182</v>
      </c>
      <c r="L145" s="58" t="s">
        <v>119</v>
      </c>
    </row>
    <row r="146" spans="1:12" ht="14.4" x14ac:dyDescent="0.3">
      <c r="A146" s="14"/>
      <c r="B146" s="15"/>
      <c r="C146" s="11"/>
      <c r="D146" s="7" t="s">
        <v>29</v>
      </c>
      <c r="E146" s="51" t="s">
        <v>120</v>
      </c>
      <c r="F146" s="50">
        <v>150</v>
      </c>
      <c r="G146" s="43">
        <v>6</v>
      </c>
      <c r="H146" s="43">
        <v>5</v>
      </c>
      <c r="I146" s="43">
        <v>35</v>
      </c>
      <c r="J146" s="43">
        <v>215</v>
      </c>
      <c r="K146" s="44">
        <v>137</v>
      </c>
      <c r="L146" s="58" t="s">
        <v>93</v>
      </c>
    </row>
    <row r="147" spans="1:12" ht="14.4" x14ac:dyDescent="0.3">
      <c r="A147" s="14"/>
      <c r="B147" s="15"/>
      <c r="C147" s="11"/>
      <c r="D147" s="7" t="s">
        <v>30</v>
      </c>
      <c r="E147" s="51" t="s">
        <v>52</v>
      </c>
      <c r="F147" s="50">
        <v>200</v>
      </c>
      <c r="G147" s="43"/>
      <c r="H147" s="43"/>
      <c r="I147" s="43">
        <v>15</v>
      </c>
      <c r="J147" s="43">
        <v>58</v>
      </c>
      <c r="K147" s="44">
        <v>261</v>
      </c>
      <c r="L147" s="58" t="s">
        <v>73</v>
      </c>
    </row>
    <row r="148" spans="1:12" ht="14.4" x14ac:dyDescent="0.3">
      <c r="A148" s="14"/>
      <c r="B148" s="15"/>
      <c r="C148" s="11"/>
      <c r="D148" s="7" t="s">
        <v>31</v>
      </c>
      <c r="E148" s="51" t="s">
        <v>44</v>
      </c>
      <c r="F148" s="50">
        <v>30</v>
      </c>
      <c r="G148" s="43">
        <v>2</v>
      </c>
      <c r="H148" s="43">
        <v>0</v>
      </c>
      <c r="I148" s="43">
        <v>14</v>
      </c>
      <c r="J148" s="43">
        <v>80</v>
      </c>
      <c r="K148" s="44">
        <v>1</v>
      </c>
      <c r="L148" s="58" t="s">
        <v>82</v>
      </c>
    </row>
    <row r="149" spans="1:12" ht="14.4" x14ac:dyDescent="0.3">
      <c r="A149" s="14"/>
      <c r="B149" s="15"/>
      <c r="C149" s="11"/>
      <c r="D149" s="7" t="s">
        <v>32</v>
      </c>
      <c r="E149" s="51"/>
      <c r="F149" s="50"/>
      <c r="G149" s="43"/>
      <c r="H149" s="43"/>
      <c r="I149" s="43"/>
      <c r="J149" s="43"/>
      <c r="K149" s="44"/>
      <c r="L149" s="58"/>
    </row>
    <row r="150" spans="1:12" ht="14.4" x14ac:dyDescent="0.3">
      <c r="A150" s="14"/>
      <c r="B150" s="15"/>
      <c r="C150" s="11"/>
      <c r="D150" s="6"/>
      <c r="E150" s="42"/>
      <c r="F150" s="50"/>
      <c r="G150" s="43"/>
      <c r="H150" s="43"/>
      <c r="I150" s="43"/>
      <c r="J150" s="43"/>
      <c r="K150" s="44"/>
      <c r="L150" s="59"/>
    </row>
    <row r="151" spans="1:12" ht="14.4" x14ac:dyDescent="0.3">
      <c r="A151" s="14"/>
      <c r="B151" s="15"/>
      <c r="C151" s="11"/>
      <c r="D151" s="6"/>
      <c r="E151" s="42"/>
      <c r="F151" s="50"/>
      <c r="G151" s="43"/>
      <c r="H151" s="43"/>
      <c r="I151" s="43"/>
      <c r="J151" s="43"/>
      <c r="K151" s="44"/>
      <c r="L151" s="59"/>
    </row>
    <row r="152" spans="1:12" ht="14.4" x14ac:dyDescent="0.3">
      <c r="A152" s="16"/>
      <c r="B152" s="17"/>
      <c r="C152" s="8"/>
      <c r="D152" s="18" t="s">
        <v>33</v>
      </c>
      <c r="E152" s="9"/>
      <c r="F152" s="67">
        <v>731.64</v>
      </c>
      <c r="G152" s="19">
        <f>SUM(G143:G151)</f>
        <v>27</v>
      </c>
      <c r="H152" s="19">
        <f>SUM(H143:H151)</f>
        <v>19</v>
      </c>
      <c r="I152" s="19">
        <f>SUM(I143:I151)</f>
        <v>100</v>
      </c>
      <c r="J152" s="19">
        <f>SUM(J143:J151)</f>
        <v>693</v>
      </c>
      <c r="K152" s="25"/>
      <c r="L152" s="73" t="s">
        <v>121</v>
      </c>
    </row>
    <row r="153" spans="1:12" ht="14.4" x14ac:dyDescent="0.25">
      <c r="A153" s="33">
        <v>2</v>
      </c>
      <c r="B153" s="33">
        <v>1</v>
      </c>
      <c r="C153" s="86" t="s">
        <v>4</v>
      </c>
      <c r="D153" s="87"/>
      <c r="E153" s="31"/>
      <c r="F153" s="80">
        <v>1037.79</v>
      </c>
      <c r="G153" s="32">
        <f>G142+G152</f>
        <v>44</v>
      </c>
      <c r="H153" s="32">
        <f>H142+H152</f>
        <v>38</v>
      </c>
      <c r="I153" s="32">
        <f>I142+I152</f>
        <v>188</v>
      </c>
      <c r="J153" s="32">
        <f>J142+J152</f>
        <v>1327</v>
      </c>
      <c r="K153" s="32"/>
      <c r="L153" s="68" t="s">
        <v>57</v>
      </c>
    </row>
    <row r="154" spans="1:12" ht="14.4" x14ac:dyDescent="0.3">
      <c r="A154" s="20">
        <v>2</v>
      </c>
      <c r="B154" s="21">
        <v>8</v>
      </c>
      <c r="C154" s="22" t="s">
        <v>20</v>
      </c>
      <c r="D154" s="5" t="s">
        <v>21</v>
      </c>
      <c r="E154" s="39" t="s">
        <v>125</v>
      </c>
      <c r="F154" s="79">
        <v>100</v>
      </c>
      <c r="G154" s="40">
        <v>12</v>
      </c>
      <c r="H154" s="40">
        <v>9</v>
      </c>
      <c r="I154" s="40">
        <v>18</v>
      </c>
      <c r="J154" s="40">
        <v>191</v>
      </c>
      <c r="K154" s="41">
        <v>154.01</v>
      </c>
      <c r="L154" s="62" t="s">
        <v>126</v>
      </c>
    </row>
    <row r="155" spans="1:12" ht="14.4" x14ac:dyDescent="0.3">
      <c r="A155" s="23"/>
      <c r="B155" s="15"/>
      <c r="C155" s="11"/>
      <c r="D155" s="6" t="s">
        <v>26</v>
      </c>
      <c r="E155" s="51" t="s">
        <v>123</v>
      </c>
      <c r="F155" s="50">
        <v>40</v>
      </c>
      <c r="G155" s="43">
        <v>5</v>
      </c>
      <c r="H155" s="43">
        <v>5</v>
      </c>
      <c r="I155" s="43"/>
      <c r="J155" s="43">
        <v>63</v>
      </c>
      <c r="K155" s="44">
        <v>143</v>
      </c>
      <c r="L155" s="58" t="s">
        <v>124</v>
      </c>
    </row>
    <row r="156" spans="1:12" ht="14.4" x14ac:dyDescent="0.3">
      <c r="A156" s="23"/>
      <c r="B156" s="15"/>
      <c r="C156" s="11"/>
      <c r="D156" s="7" t="s">
        <v>22</v>
      </c>
      <c r="E156" s="51" t="s">
        <v>51</v>
      </c>
      <c r="F156" s="50">
        <v>200</v>
      </c>
      <c r="G156" s="43"/>
      <c r="H156" s="43"/>
      <c r="I156" s="43"/>
      <c r="J156" s="43">
        <v>65</v>
      </c>
      <c r="K156" s="44">
        <v>395</v>
      </c>
      <c r="L156" s="58" t="s">
        <v>127</v>
      </c>
    </row>
    <row r="157" spans="1:12" ht="15.75" customHeight="1" x14ac:dyDescent="0.3">
      <c r="A157" s="23"/>
      <c r="B157" s="15"/>
      <c r="C157" s="11"/>
      <c r="D157" s="7" t="s">
        <v>42</v>
      </c>
      <c r="E157" s="42" t="s">
        <v>41</v>
      </c>
      <c r="F157" s="50">
        <v>20</v>
      </c>
      <c r="G157" s="43">
        <v>1</v>
      </c>
      <c r="H157" s="43"/>
      <c r="I157" s="43">
        <v>7</v>
      </c>
      <c r="J157" s="43">
        <v>52</v>
      </c>
      <c r="K157" s="44">
        <v>2</v>
      </c>
      <c r="L157" s="59" t="s">
        <v>111</v>
      </c>
    </row>
    <row r="158" spans="1:12" ht="14.4" x14ac:dyDescent="0.3">
      <c r="A158" s="23"/>
      <c r="B158" s="15"/>
      <c r="C158" s="11"/>
      <c r="D158" s="7" t="s">
        <v>24</v>
      </c>
      <c r="E158" s="51" t="s">
        <v>58</v>
      </c>
      <c r="F158" s="50">
        <v>100</v>
      </c>
      <c r="G158" s="43"/>
      <c r="H158" s="43"/>
      <c r="I158" s="43">
        <v>10</v>
      </c>
      <c r="J158" s="43">
        <v>47</v>
      </c>
      <c r="K158" s="44">
        <v>231</v>
      </c>
      <c r="L158" s="58" t="s">
        <v>62</v>
      </c>
    </row>
    <row r="159" spans="1:12" ht="14.4" x14ac:dyDescent="0.3">
      <c r="A159" s="23"/>
      <c r="B159" s="15"/>
      <c r="C159" s="11"/>
      <c r="D159" s="7"/>
      <c r="E159" s="42"/>
      <c r="F159" s="50"/>
      <c r="G159" s="43"/>
      <c r="H159" s="43"/>
      <c r="I159" s="43"/>
      <c r="J159" s="43"/>
      <c r="K159" s="44"/>
      <c r="L159" s="59"/>
    </row>
    <row r="160" spans="1:12" ht="14.4" x14ac:dyDescent="0.3">
      <c r="A160" s="23"/>
      <c r="B160" s="15"/>
      <c r="C160" s="11"/>
      <c r="D160" s="6" t="s">
        <v>42</v>
      </c>
      <c r="E160" s="42" t="s">
        <v>44</v>
      </c>
      <c r="F160" s="50">
        <v>30</v>
      </c>
      <c r="G160" s="43">
        <v>2</v>
      </c>
      <c r="H160" s="43"/>
      <c r="I160" s="43">
        <v>14</v>
      </c>
      <c r="J160" s="43">
        <v>80</v>
      </c>
      <c r="K160" s="44">
        <v>1</v>
      </c>
      <c r="L160" s="59" t="s">
        <v>82</v>
      </c>
    </row>
    <row r="161" spans="1:12" ht="14.4" x14ac:dyDescent="0.3">
      <c r="A161" s="23"/>
      <c r="B161" s="15"/>
      <c r="C161" s="11"/>
      <c r="D161" s="6" t="s">
        <v>45</v>
      </c>
      <c r="E161" s="42"/>
      <c r="F161" s="50"/>
      <c r="G161" s="43"/>
      <c r="H161" s="43"/>
      <c r="I161" s="43"/>
      <c r="J161" s="43"/>
      <c r="K161" s="44"/>
      <c r="L161" s="58"/>
    </row>
    <row r="162" spans="1:12" ht="14.4" x14ac:dyDescent="0.3">
      <c r="A162" s="23"/>
      <c r="B162" s="15"/>
      <c r="C162" s="11"/>
      <c r="D162" s="6"/>
      <c r="E162" s="42"/>
      <c r="F162" s="50"/>
      <c r="G162" s="43"/>
      <c r="H162" s="43"/>
      <c r="I162" s="43"/>
      <c r="J162" s="43"/>
      <c r="K162" s="44"/>
      <c r="L162" s="59"/>
    </row>
    <row r="163" spans="1:12" ht="14.4" x14ac:dyDescent="0.3">
      <c r="A163" s="23"/>
      <c r="B163" s="15"/>
      <c r="C163" s="11"/>
      <c r="D163" s="6"/>
      <c r="E163" s="42"/>
      <c r="F163" s="50"/>
      <c r="G163" s="43"/>
      <c r="H163" s="43"/>
      <c r="I163" s="43"/>
      <c r="J163" s="43"/>
      <c r="K163" s="44"/>
      <c r="L163" s="59"/>
    </row>
    <row r="164" spans="1:12" ht="14.4" x14ac:dyDescent="0.3">
      <c r="A164" s="24"/>
      <c r="B164" s="17"/>
      <c r="C164" s="8"/>
      <c r="D164" s="18" t="s">
        <v>33</v>
      </c>
      <c r="E164" s="9"/>
      <c r="F164" s="67">
        <v>654.37</v>
      </c>
      <c r="G164" s="19">
        <f t="shared" ref="G164:J164" si="53">SUM(G154:G163)</f>
        <v>20</v>
      </c>
      <c r="H164" s="19">
        <f t="shared" si="53"/>
        <v>14</v>
      </c>
      <c r="I164" s="19">
        <f t="shared" si="53"/>
        <v>49</v>
      </c>
      <c r="J164" s="19">
        <f t="shared" si="53"/>
        <v>498</v>
      </c>
      <c r="K164" s="25"/>
      <c r="L164" s="73" t="s">
        <v>128</v>
      </c>
    </row>
    <row r="165" spans="1:12" ht="14.4" x14ac:dyDescent="0.3">
      <c r="A165" s="26">
        <v>2</v>
      </c>
      <c r="B165" s="13">
        <v>8</v>
      </c>
      <c r="C165" s="10" t="s">
        <v>25</v>
      </c>
      <c r="D165" s="74" t="s">
        <v>26</v>
      </c>
      <c r="E165" s="42"/>
      <c r="F165" s="50"/>
      <c r="G165" s="43"/>
      <c r="H165" s="43"/>
      <c r="I165" s="43"/>
      <c r="J165" s="43"/>
      <c r="K165" s="44"/>
      <c r="L165" s="59"/>
    </row>
    <row r="166" spans="1:12" ht="14.4" x14ac:dyDescent="0.3">
      <c r="A166" s="23"/>
      <c r="B166" s="15"/>
      <c r="C166" s="11"/>
      <c r="D166" s="7" t="s">
        <v>27</v>
      </c>
      <c r="E166" s="51" t="s">
        <v>63</v>
      </c>
      <c r="F166" s="50">
        <v>250</v>
      </c>
      <c r="G166" s="43">
        <v>2</v>
      </c>
      <c r="H166" s="43">
        <v>6</v>
      </c>
      <c r="I166" s="43">
        <v>9</v>
      </c>
      <c r="J166" s="43">
        <v>112</v>
      </c>
      <c r="K166" s="44">
        <v>66</v>
      </c>
      <c r="L166" s="58" t="s">
        <v>129</v>
      </c>
    </row>
    <row r="167" spans="1:12" ht="14.4" x14ac:dyDescent="0.3">
      <c r="A167" s="23"/>
      <c r="B167" s="15"/>
      <c r="C167" s="11"/>
      <c r="D167" s="7" t="s">
        <v>28</v>
      </c>
      <c r="E167" s="51" t="s">
        <v>130</v>
      </c>
      <c r="F167" s="66">
        <v>150</v>
      </c>
      <c r="G167" s="43">
        <v>27</v>
      </c>
      <c r="H167" s="43">
        <v>27</v>
      </c>
      <c r="I167" s="43">
        <v>41</v>
      </c>
      <c r="J167" s="43">
        <v>340</v>
      </c>
      <c r="K167" s="44">
        <v>199</v>
      </c>
      <c r="L167" s="58" t="s">
        <v>131</v>
      </c>
    </row>
    <row r="168" spans="1:12" ht="14.4" x14ac:dyDescent="0.3">
      <c r="A168" s="23"/>
      <c r="B168" s="15"/>
      <c r="C168" s="11"/>
      <c r="D168" s="7" t="s">
        <v>29</v>
      </c>
      <c r="E168" s="42"/>
      <c r="F168" s="50"/>
      <c r="G168" s="43"/>
      <c r="H168" s="43"/>
      <c r="I168" s="43"/>
      <c r="J168" s="43"/>
      <c r="K168" s="44"/>
      <c r="L168" s="59"/>
    </row>
    <row r="169" spans="1:12" ht="14.4" x14ac:dyDescent="0.3">
      <c r="A169" s="23"/>
      <c r="B169" s="15"/>
      <c r="C169" s="11"/>
      <c r="D169" s="7" t="s">
        <v>30</v>
      </c>
      <c r="E169" s="51" t="s">
        <v>65</v>
      </c>
      <c r="F169" s="50">
        <v>200</v>
      </c>
      <c r="G169" s="43">
        <v>1</v>
      </c>
      <c r="H169" s="43"/>
      <c r="I169" s="43">
        <v>30</v>
      </c>
      <c r="J169" s="43">
        <v>54</v>
      </c>
      <c r="K169" s="44">
        <v>241</v>
      </c>
      <c r="L169" s="58" t="s">
        <v>88</v>
      </c>
    </row>
    <row r="170" spans="1:12" ht="14.4" x14ac:dyDescent="0.3">
      <c r="A170" s="23"/>
      <c r="B170" s="15"/>
      <c r="C170" s="11"/>
      <c r="D170" s="7" t="s">
        <v>31</v>
      </c>
      <c r="E170" s="51" t="s">
        <v>44</v>
      </c>
      <c r="F170" s="50">
        <v>50</v>
      </c>
      <c r="G170" s="43">
        <v>4</v>
      </c>
      <c r="H170" s="43">
        <v>1</v>
      </c>
      <c r="I170" s="43">
        <v>24</v>
      </c>
      <c r="J170" s="43">
        <v>133</v>
      </c>
      <c r="K170" s="44">
        <v>1</v>
      </c>
      <c r="L170" s="58" t="s">
        <v>50</v>
      </c>
    </row>
    <row r="171" spans="1:12" ht="14.4" x14ac:dyDescent="0.3">
      <c r="A171" s="23"/>
      <c r="B171" s="15"/>
      <c r="C171" s="11"/>
      <c r="D171" s="7" t="s">
        <v>32</v>
      </c>
      <c r="E171" s="51"/>
      <c r="F171" s="50"/>
      <c r="G171" s="43"/>
      <c r="H171" s="43"/>
      <c r="I171" s="43"/>
      <c r="J171" s="43"/>
      <c r="K171" s="44"/>
      <c r="L171" s="58"/>
    </row>
    <row r="172" spans="1:12" ht="14.4" x14ac:dyDescent="0.3">
      <c r="A172" s="23"/>
      <c r="B172" s="15"/>
      <c r="C172" s="11"/>
      <c r="D172" s="52" t="s">
        <v>24</v>
      </c>
      <c r="E172" s="51"/>
      <c r="F172" s="50"/>
      <c r="G172" s="43"/>
      <c r="H172" s="43"/>
      <c r="I172" s="43"/>
      <c r="J172" s="43"/>
      <c r="K172" s="44"/>
      <c r="L172" s="58"/>
    </row>
    <row r="173" spans="1:12" ht="14.4" x14ac:dyDescent="0.3">
      <c r="A173" s="23"/>
      <c r="B173" s="15"/>
      <c r="C173" s="11"/>
      <c r="D173" s="70" t="s">
        <v>45</v>
      </c>
      <c r="E173" s="51" t="s">
        <v>58</v>
      </c>
      <c r="F173" s="50">
        <v>100</v>
      </c>
      <c r="G173" s="43"/>
      <c r="H173" s="43"/>
      <c r="I173" s="43">
        <v>10</v>
      </c>
      <c r="J173" s="43">
        <v>47</v>
      </c>
      <c r="K173" s="44">
        <v>231</v>
      </c>
      <c r="L173" s="58" t="s">
        <v>62</v>
      </c>
    </row>
    <row r="174" spans="1:12" ht="14.4" x14ac:dyDescent="0.3">
      <c r="A174" s="23"/>
      <c r="B174" s="15"/>
      <c r="C174" s="11"/>
      <c r="D174" s="52"/>
      <c r="E174" s="51"/>
      <c r="F174" s="50"/>
      <c r="G174" s="43"/>
      <c r="H174" s="43"/>
      <c r="I174" s="43"/>
      <c r="J174" s="43"/>
      <c r="K174" s="44"/>
      <c r="L174" s="58"/>
    </row>
    <row r="175" spans="1:12" ht="14.4" x14ac:dyDescent="0.3">
      <c r="A175" s="23"/>
      <c r="B175" s="15"/>
      <c r="C175" s="11"/>
      <c r="D175" s="6"/>
      <c r="E175" s="42"/>
      <c r="F175" s="50"/>
      <c r="G175" s="43"/>
      <c r="H175" s="43"/>
      <c r="I175" s="43"/>
      <c r="J175" s="43"/>
      <c r="K175" s="44"/>
      <c r="L175" s="59"/>
    </row>
    <row r="176" spans="1:12" ht="14.4" x14ac:dyDescent="0.3">
      <c r="A176" s="24"/>
      <c r="B176" s="17"/>
      <c r="C176" s="8"/>
      <c r="D176" s="18" t="s">
        <v>33</v>
      </c>
      <c r="E176" s="9"/>
      <c r="F176" s="67">
        <v>583.5</v>
      </c>
      <c r="G176" s="19">
        <f t="shared" ref="G176:J176" si="54">SUM(G165:G175)</f>
        <v>34</v>
      </c>
      <c r="H176" s="19">
        <f t="shared" si="54"/>
        <v>34</v>
      </c>
      <c r="I176" s="19">
        <f t="shared" si="54"/>
        <v>114</v>
      </c>
      <c r="J176" s="19">
        <f t="shared" si="54"/>
        <v>686</v>
      </c>
      <c r="K176" s="25"/>
      <c r="L176" s="73" t="s">
        <v>132</v>
      </c>
    </row>
    <row r="177" spans="1:12" ht="14.4" x14ac:dyDescent="0.25">
      <c r="A177" s="29">
        <f>A154</f>
        <v>2</v>
      </c>
      <c r="B177" s="30">
        <f>B154</f>
        <v>8</v>
      </c>
      <c r="C177" s="86" t="s">
        <v>4</v>
      </c>
      <c r="D177" s="87"/>
      <c r="E177" s="31"/>
      <c r="F177" s="80">
        <v>1237.8699999999999</v>
      </c>
      <c r="G177" s="32">
        <f t="shared" ref="G177" si="55">G164+G176</f>
        <v>54</v>
      </c>
      <c r="H177" s="32">
        <f t="shared" ref="H177" si="56">H164+H176</f>
        <v>48</v>
      </c>
      <c r="I177" s="32">
        <f t="shared" ref="I177" si="57">I164+I176</f>
        <v>163</v>
      </c>
      <c r="J177" s="32">
        <f t="shared" ref="J177:L177" si="58">J164+J176</f>
        <v>1184</v>
      </c>
      <c r="K177" s="32"/>
      <c r="L177" s="61">
        <f t="shared" si="58"/>
        <v>144.01999999999998</v>
      </c>
    </row>
    <row r="178" spans="1:12" ht="14.4" x14ac:dyDescent="0.3">
      <c r="A178" s="20">
        <v>2</v>
      </c>
      <c r="B178" s="21">
        <v>9</v>
      </c>
      <c r="C178" s="22" t="s">
        <v>20</v>
      </c>
      <c r="D178" s="5" t="s">
        <v>21</v>
      </c>
      <c r="E178" s="53" t="s">
        <v>90</v>
      </c>
      <c r="F178" s="79">
        <v>100</v>
      </c>
      <c r="G178" s="40">
        <v>12</v>
      </c>
      <c r="H178" s="40">
        <v>14</v>
      </c>
      <c r="I178" s="40">
        <v>4</v>
      </c>
      <c r="J178" s="40">
        <v>190</v>
      </c>
      <c r="K178" s="41">
        <v>175</v>
      </c>
      <c r="L178" s="57" t="s">
        <v>133</v>
      </c>
    </row>
    <row r="179" spans="1:12" ht="14.4" x14ac:dyDescent="0.3">
      <c r="A179" s="23"/>
      <c r="B179" s="15"/>
      <c r="C179" s="11"/>
      <c r="D179" s="70" t="s">
        <v>26</v>
      </c>
      <c r="E179" s="51"/>
      <c r="F179" s="50"/>
      <c r="G179" s="43"/>
      <c r="H179" s="43"/>
      <c r="I179" s="43"/>
      <c r="J179" s="43"/>
      <c r="K179" s="44"/>
      <c r="L179" s="58"/>
    </row>
    <row r="180" spans="1:12" ht="14.4" x14ac:dyDescent="0.3">
      <c r="A180" s="23"/>
      <c r="B180" s="15"/>
      <c r="C180" s="11"/>
      <c r="D180" s="7" t="s">
        <v>22</v>
      </c>
      <c r="E180" s="51" t="s">
        <v>52</v>
      </c>
      <c r="F180" s="50">
        <v>200</v>
      </c>
      <c r="G180" s="43">
        <v>0</v>
      </c>
      <c r="H180" s="43"/>
      <c r="I180" s="43">
        <v>15</v>
      </c>
      <c r="J180" s="43">
        <v>58</v>
      </c>
      <c r="K180" s="44">
        <v>261</v>
      </c>
      <c r="L180" s="58" t="s">
        <v>73</v>
      </c>
    </row>
    <row r="181" spans="1:12" ht="14.4" x14ac:dyDescent="0.3">
      <c r="A181" s="23"/>
      <c r="B181" s="15"/>
      <c r="C181" s="11"/>
      <c r="D181" s="74" t="s">
        <v>31</v>
      </c>
      <c r="E181" s="51" t="s">
        <v>44</v>
      </c>
      <c r="F181" s="50">
        <v>30</v>
      </c>
      <c r="G181" s="43">
        <v>2</v>
      </c>
      <c r="H181" s="43">
        <v>0</v>
      </c>
      <c r="I181" s="43">
        <v>14</v>
      </c>
      <c r="J181" s="43">
        <v>80</v>
      </c>
      <c r="K181" s="44">
        <v>1</v>
      </c>
      <c r="L181" s="58" t="s">
        <v>82</v>
      </c>
    </row>
    <row r="182" spans="1:12" ht="14.4" x14ac:dyDescent="0.3">
      <c r="A182" s="23"/>
      <c r="B182" s="15"/>
      <c r="C182" s="11"/>
      <c r="D182" s="7" t="s">
        <v>24</v>
      </c>
      <c r="E182" s="42"/>
      <c r="F182" s="50"/>
      <c r="G182" s="43"/>
      <c r="H182" s="43"/>
      <c r="I182" s="43"/>
      <c r="J182" s="43"/>
      <c r="K182" s="44"/>
      <c r="L182" s="59"/>
    </row>
    <row r="183" spans="1:12" ht="14.4" x14ac:dyDescent="0.3">
      <c r="A183" s="23"/>
      <c r="B183" s="15"/>
      <c r="C183" s="11"/>
      <c r="D183" s="74" t="s">
        <v>29</v>
      </c>
      <c r="E183" s="51" t="s">
        <v>134</v>
      </c>
      <c r="F183" s="50">
        <v>150</v>
      </c>
      <c r="G183" s="43">
        <v>4</v>
      </c>
      <c r="H183" s="43">
        <v>8</v>
      </c>
      <c r="I183" s="43">
        <v>24</v>
      </c>
      <c r="J183" s="43">
        <v>131</v>
      </c>
      <c r="K183" s="44">
        <v>211</v>
      </c>
      <c r="L183" s="58" t="s">
        <v>135</v>
      </c>
    </row>
    <row r="184" spans="1:12" ht="14.4" x14ac:dyDescent="0.3">
      <c r="A184" s="23"/>
      <c r="B184" s="15"/>
      <c r="C184" s="11"/>
      <c r="D184" s="74" t="s">
        <v>32</v>
      </c>
      <c r="E184" s="51"/>
      <c r="F184" s="50"/>
      <c r="G184" s="43"/>
      <c r="H184" s="43"/>
      <c r="I184" s="43"/>
      <c r="J184" s="43"/>
      <c r="K184" s="44"/>
      <c r="L184" s="58"/>
    </row>
    <row r="185" spans="1:12" ht="14.4" x14ac:dyDescent="0.3">
      <c r="A185" s="23"/>
      <c r="B185" s="15"/>
      <c r="C185" s="11"/>
      <c r="D185" s="74" t="s">
        <v>45</v>
      </c>
      <c r="E185" s="51" t="s">
        <v>56</v>
      </c>
      <c r="F185" s="50">
        <v>40</v>
      </c>
      <c r="G185" s="43"/>
      <c r="H185" s="43"/>
      <c r="I185" s="43">
        <v>2</v>
      </c>
      <c r="J185" s="43">
        <v>8</v>
      </c>
      <c r="K185" s="44"/>
      <c r="L185" s="58" t="s">
        <v>106</v>
      </c>
    </row>
    <row r="186" spans="1:12" ht="14.4" x14ac:dyDescent="0.3">
      <c r="A186" s="23"/>
      <c r="B186" s="15"/>
      <c r="C186" s="11"/>
      <c r="D186" s="6"/>
      <c r="E186" s="42"/>
      <c r="F186" s="50"/>
      <c r="G186" s="43"/>
      <c r="H186" s="43"/>
      <c r="I186" s="43"/>
      <c r="J186" s="43"/>
      <c r="K186" s="44"/>
      <c r="L186" s="59"/>
    </row>
    <row r="187" spans="1:12" ht="14.4" x14ac:dyDescent="0.3">
      <c r="A187" s="23"/>
      <c r="B187" s="15"/>
      <c r="C187" s="11"/>
      <c r="D187" s="6"/>
      <c r="E187" s="42"/>
      <c r="F187" s="50"/>
      <c r="G187" s="43"/>
      <c r="H187" s="43"/>
      <c r="I187" s="43"/>
      <c r="J187" s="43"/>
      <c r="K187" s="44"/>
      <c r="L187" s="59"/>
    </row>
    <row r="188" spans="1:12" ht="14.4" x14ac:dyDescent="0.3">
      <c r="A188" s="24"/>
      <c r="B188" s="17"/>
      <c r="C188" s="8"/>
      <c r="D188" s="18" t="s">
        <v>33</v>
      </c>
      <c r="E188" s="9"/>
      <c r="F188" s="67">
        <v>677.4</v>
      </c>
      <c r="G188" s="19">
        <f t="shared" ref="G188:J188" si="59">SUM(G178:G187)</f>
        <v>18</v>
      </c>
      <c r="H188" s="19">
        <f t="shared" si="59"/>
        <v>22</v>
      </c>
      <c r="I188" s="19">
        <f t="shared" si="59"/>
        <v>59</v>
      </c>
      <c r="J188" s="19">
        <f t="shared" si="59"/>
        <v>467</v>
      </c>
      <c r="K188" s="25"/>
      <c r="L188" s="60" t="s">
        <v>136</v>
      </c>
    </row>
    <row r="189" spans="1:12" ht="14.4" x14ac:dyDescent="0.3">
      <c r="A189" s="26">
        <v>2</v>
      </c>
      <c r="B189" s="13">
        <v>9</v>
      </c>
      <c r="C189" s="10" t="s">
        <v>25</v>
      </c>
      <c r="D189" s="7" t="s">
        <v>26</v>
      </c>
      <c r="E189" s="42"/>
      <c r="F189" s="50"/>
      <c r="G189" s="43"/>
      <c r="H189" s="43"/>
      <c r="I189" s="43"/>
      <c r="J189" s="43"/>
      <c r="K189" s="44"/>
      <c r="L189" s="59"/>
    </row>
    <row r="190" spans="1:12" ht="14.4" x14ac:dyDescent="0.3">
      <c r="A190" s="23"/>
      <c r="B190" s="15"/>
      <c r="C190" s="11"/>
      <c r="D190" s="7" t="s">
        <v>27</v>
      </c>
      <c r="E190" s="51" t="s">
        <v>83</v>
      </c>
      <c r="F190" s="50">
        <v>250</v>
      </c>
      <c r="G190" s="43">
        <v>4</v>
      </c>
      <c r="H190" s="43">
        <v>6</v>
      </c>
      <c r="I190" s="43">
        <v>28</v>
      </c>
      <c r="J190" s="43">
        <v>230</v>
      </c>
      <c r="K190" s="44">
        <v>85</v>
      </c>
      <c r="L190" s="58" t="s">
        <v>84</v>
      </c>
    </row>
    <row r="191" spans="1:12" ht="14.4" x14ac:dyDescent="0.3">
      <c r="A191" s="23"/>
      <c r="B191" s="15"/>
      <c r="C191" s="11"/>
      <c r="D191" s="7" t="s">
        <v>28</v>
      </c>
      <c r="E191" s="51" t="s">
        <v>137</v>
      </c>
      <c r="F191" s="50">
        <v>90</v>
      </c>
      <c r="G191" s="43">
        <v>16</v>
      </c>
      <c r="H191" s="43">
        <v>7</v>
      </c>
      <c r="I191" s="43">
        <v>1</v>
      </c>
      <c r="J191" s="43">
        <v>129</v>
      </c>
      <c r="K191" s="44">
        <v>157</v>
      </c>
      <c r="L191" s="58" t="s">
        <v>138</v>
      </c>
    </row>
    <row r="192" spans="1:12" ht="14.4" x14ac:dyDescent="0.3">
      <c r="A192" s="23"/>
      <c r="B192" s="15"/>
      <c r="C192" s="11"/>
      <c r="D192" s="7" t="s">
        <v>29</v>
      </c>
      <c r="E192" s="51" t="s">
        <v>134</v>
      </c>
      <c r="F192" s="50">
        <v>150</v>
      </c>
      <c r="G192" s="43">
        <v>4</v>
      </c>
      <c r="H192" s="43">
        <v>8</v>
      </c>
      <c r="I192" s="43">
        <v>24</v>
      </c>
      <c r="J192" s="43">
        <v>131</v>
      </c>
      <c r="K192" s="44">
        <v>211</v>
      </c>
      <c r="L192" s="58" t="s">
        <v>135</v>
      </c>
    </row>
    <row r="193" spans="1:12" ht="14.4" x14ac:dyDescent="0.3">
      <c r="A193" s="23"/>
      <c r="B193" s="15"/>
      <c r="C193" s="11"/>
      <c r="D193" s="7" t="s">
        <v>30</v>
      </c>
      <c r="E193" s="51" t="s">
        <v>52</v>
      </c>
      <c r="F193" s="50">
        <v>200</v>
      </c>
      <c r="G193" s="43"/>
      <c r="H193" s="43"/>
      <c r="I193" s="43">
        <v>15</v>
      </c>
      <c r="J193" s="43">
        <v>58</v>
      </c>
      <c r="K193" s="44">
        <v>261</v>
      </c>
      <c r="L193" s="58" t="s">
        <v>73</v>
      </c>
    </row>
    <row r="194" spans="1:12" ht="14.4" x14ac:dyDescent="0.3">
      <c r="A194" s="23"/>
      <c r="B194" s="15"/>
      <c r="C194" s="11"/>
      <c r="D194" s="7" t="s">
        <v>31</v>
      </c>
      <c r="E194" s="51" t="s">
        <v>44</v>
      </c>
      <c r="F194" s="50">
        <v>50</v>
      </c>
      <c r="G194" s="43">
        <v>4</v>
      </c>
      <c r="H194" s="43">
        <v>1</v>
      </c>
      <c r="I194" s="43">
        <v>24</v>
      </c>
      <c r="J194" s="43">
        <v>133</v>
      </c>
      <c r="K194" s="44">
        <v>1</v>
      </c>
      <c r="L194" s="58" t="s">
        <v>50</v>
      </c>
    </row>
    <row r="195" spans="1:12" ht="14.4" x14ac:dyDescent="0.3">
      <c r="A195" s="23"/>
      <c r="B195" s="15"/>
      <c r="C195" s="11"/>
      <c r="D195" s="7" t="s">
        <v>32</v>
      </c>
      <c r="E195" s="51"/>
      <c r="F195" s="50"/>
      <c r="G195" s="43"/>
      <c r="H195" s="43"/>
      <c r="I195" s="43"/>
      <c r="J195" s="43"/>
      <c r="K195" s="44"/>
      <c r="L195" s="58"/>
    </row>
    <row r="196" spans="1:12" ht="14.4" x14ac:dyDescent="0.3">
      <c r="A196" s="23"/>
      <c r="B196" s="15"/>
      <c r="C196" s="11"/>
      <c r="D196" s="70" t="s">
        <v>24</v>
      </c>
      <c r="E196" s="51"/>
      <c r="F196" s="50"/>
      <c r="G196" s="43"/>
      <c r="H196" s="43"/>
      <c r="I196" s="43"/>
      <c r="J196" s="43"/>
      <c r="K196" s="44"/>
      <c r="L196" s="58"/>
    </row>
    <row r="197" spans="1:12" ht="14.4" x14ac:dyDescent="0.3">
      <c r="A197" s="23"/>
      <c r="B197" s="15"/>
      <c r="C197" s="11"/>
      <c r="D197" s="6"/>
      <c r="E197" s="42"/>
      <c r="F197" s="50"/>
      <c r="G197" s="43"/>
      <c r="H197" s="43"/>
      <c r="I197" s="43"/>
      <c r="J197" s="43"/>
      <c r="K197" s="44"/>
      <c r="L197" s="59"/>
    </row>
    <row r="198" spans="1:12" ht="14.4" x14ac:dyDescent="0.3">
      <c r="A198" s="24"/>
      <c r="B198" s="17"/>
      <c r="C198" s="8"/>
      <c r="D198" s="18" t="s">
        <v>33</v>
      </c>
      <c r="E198" s="9"/>
      <c r="F198" s="67">
        <v>779</v>
      </c>
      <c r="G198" s="19">
        <f t="shared" ref="G198:J198" si="60">SUM(G189:G197)</f>
        <v>28</v>
      </c>
      <c r="H198" s="19">
        <f t="shared" si="60"/>
        <v>22</v>
      </c>
      <c r="I198" s="19">
        <f t="shared" si="60"/>
        <v>92</v>
      </c>
      <c r="J198" s="19">
        <f t="shared" si="60"/>
        <v>681</v>
      </c>
      <c r="K198" s="25"/>
      <c r="L198" s="73" t="s">
        <v>139</v>
      </c>
    </row>
    <row r="199" spans="1:12" ht="14.4" x14ac:dyDescent="0.25">
      <c r="A199" s="29">
        <f>A178</f>
        <v>2</v>
      </c>
      <c r="B199" s="30">
        <f>B178</f>
        <v>9</v>
      </c>
      <c r="C199" s="86" t="s">
        <v>4</v>
      </c>
      <c r="D199" s="87"/>
      <c r="E199" s="31"/>
      <c r="F199" s="80">
        <v>1456.4</v>
      </c>
      <c r="G199" s="32">
        <f t="shared" ref="G199" si="61">G188+G198</f>
        <v>46</v>
      </c>
      <c r="H199" s="32">
        <f t="shared" ref="H199" si="62">H188+H198</f>
        <v>44</v>
      </c>
      <c r="I199" s="32">
        <f t="shared" ref="I199" si="63">I188+I198</f>
        <v>151</v>
      </c>
      <c r="J199" s="32">
        <f t="shared" ref="J199:L199" si="64">J188+J198</f>
        <v>1148</v>
      </c>
      <c r="K199" s="32"/>
      <c r="L199" s="61">
        <f t="shared" si="64"/>
        <v>174.47</v>
      </c>
    </row>
    <row r="200" spans="1:12" ht="14.4" x14ac:dyDescent="0.3">
      <c r="A200" s="20">
        <v>2</v>
      </c>
      <c r="B200" s="21">
        <v>10</v>
      </c>
      <c r="C200" s="22" t="s">
        <v>20</v>
      </c>
      <c r="D200" s="5" t="s">
        <v>21</v>
      </c>
      <c r="E200" s="53" t="s">
        <v>140</v>
      </c>
      <c r="F200" s="81" t="s">
        <v>53</v>
      </c>
      <c r="G200" s="40">
        <v>5</v>
      </c>
      <c r="H200" s="40">
        <v>6</v>
      </c>
      <c r="I200" s="40">
        <v>4</v>
      </c>
      <c r="J200" s="40">
        <v>170</v>
      </c>
      <c r="K200" s="41">
        <v>196.1</v>
      </c>
      <c r="L200" s="57" t="s">
        <v>141</v>
      </c>
    </row>
    <row r="201" spans="1:12" ht="14.4" x14ac:dyDescent="0.3">
      <c r="A201" s="23"/>
      <c r="B201" s="15"/>
      <c r="C201" s="11"/>
      <c r="D201" s="70" t="s">
        <v>26</v>
      </c>
      <c r="E201" s="51"/>
      <c r="F201" s="50"/>
      <c r="G201" s="43"/>
      <c r="H201" s="43"/>
      <c r="I201" s="43"/>
      <c r="J201" s="43"/>
      <c r="K201" s="44"/>
      <c r="L201" s="58"/>
    </row>
    <row r="202" spans="1:12" ht="14.4" x14ac:dyDescent="0.3">
      <c r="A202" s="23"/>
      <c r="B202" s="15"/>
      <c r="C202" s="11"/>
      <c r="D202" s="7" t="s">
        <v>22</v>
      </c>
      <c r="E202" s="51" t="s">
        <v>52</v>
      </c>
      <c r="F202" s="50">
        <v>200</v>
      </c>
      <c r="G202" s="43"/>
      <c r="H202" s="43"/>
      <c r="I202" s="43">
        <v>15</v>
      </c>
      <c r="J202" s="43">
        <v>58</v>
      </c>
      <c r="K202" s="44">
        <v>261</v>
      </c>
      <c r="L202" s="58" t="s">
        <v>73</v>
      </c>
    </row>
    <row r="203" spans="1:12" ht="14.4" x14ac:dyDescent="0.3">
      <c r="A203" s="23"/>
      <c r="B203" s="15"/>
      <c r="C203" s="11"/>
      <c r="D203" s="74" t="s">
        <v>31</v>
      </c>
      <c r="E203" s="51" t="s">
        <v>44</v>
      </c>
      <c r="F203" s="50">
        <v>30</v>
      </c>
      <c r="G203" s="43">
        <v>2</v>
      </c>
      <c r="H203" s="43">
        <v>0</v>
      </c>
      <c r="I203" s="43">
        <v>14</v>
      </c>
      <c r="J203" s="43">
        <v>80</v>
      </c>
      <c r="K203" s="44">
        <v>1</v>
      </c>
      <c r="L203" s="58" t="s">
        <v>82</v>
      </c>
    </row>
    <row r="204" spans="1:12" ht="14.4" x14ac:dyDescent="0.3">
      <c r="A204" s="23"/>
      <c r="B204" s="15"/>
      <c r="C204" s="11"/>
      <c r="D204" s="7" t="s">
        <v>24</v>
      </c>
      <c r="E204" s="51"/>
      <c r="F204" s="50"/>
      <c r="G204" s="43"/>
      <c r="H204" s="43"/>
      <c r="I204" s="43"/>
      <c r="J204" s="43"/>
      <c r="K204" s="44"/>
      <c r="L204" s="58"/>
    </row>
    <row r="205" spans="1:12" ht="14.4" x14ac:dyDescent="0.3">
      <c r="A205" s="23"/>
      <c r="B205" s="15"/>
      <c r="C205" s="11"/>
      <c r="D205" s="74" t="s">
        <v>29</v>
      </c>
      <c r="E205" s="51" t="s">
        <v>54</v>
      </c>
      <c r="F205" s="50">
        <v>150</v>
      </c>
      <c r="G205" s="43">
        <v>6</v>
      </c>
      <c r="H205" s="43">
        <v>6</v>
      </c>
      <c r="I205" s="43">
        <v>25</v>
      </c>
      <c r="J205" s="43">
        <v>220</v>
      </c>
      <c r="K205" s="44">
        <v>114</v>
      </c>
      <c r="L205" s="58" t="s">
        <v>87</v>
      </c>
    </row>
    <row r="206" spans="1:12" ht="14.4" x14ac:dyDescent="0.3">
      <c r="A206" s="23"/>
      <c r="B206" s="15"/>
      <c r="C206" s="11"/>
      <c r="D206" s="74" t="s">
        <v>59</v>
      </c>
      <c r="E206" s="51" t="s">
        <v>41</v>
      </c>
      <c r="F206" s="50">
        <v>20</v>
      </c>
      <c r="G206" s="43">
        <v>1</v>
      </c>
      <c r="H206" s="43"/>
      <c r="I206" s="43">
        <v>7</v>
      </c>
      <c r="J206" s="43">
        <v>52</v>
      </c>
      <c r="K206" s="44">
        <v>2</v>
      </c>
      <c r="L206" s="58" t="s">
        <v>111</v>
      </c>
    </row>
    <row r="207" spans="1:12" ht="14.4" x14ac:dyDescent="0.3">
      <c r="A207" s="23"/>
      <c r="B207" s="15"/>
      <c r="C207" s="11"/>
      <c r="D207" s="6"/>
      <c r="E207" s="42"/>
      <c r="F207" s="50"/>
      <c r="G207" s="43"/>
      <c r="H207" s="43"/>
      <c r="I207" s="43"/>
      <c r="J207" s="43"/>
      <c r="K207" s="44"/>
      <c r="L207" s="59"/>
    </row>
    <row r="208" spans="1:12" ht="14.4" x14ac:dyDescent="0.3">
      <c r="A208" s="23"/>
      <c r="B208" s="15"/>
      <c r="C208" s="11"/>
      <c r="D208" s="6"/>
      <c r="E208" s="42"/>
      <c r="F208" s="50"/>
      <c r="G208" s="43"/>
      <c r="H208" s="43"/>
      <c r="I208" s="43"/>
      <c r="J208" s="43"/>
      <c r="K208" s="44"/>
      <c r="L208" s="59"/>
    </row>
    <row r="209" spans="1:12" ht="15.75" customHeight="1" x14ac:dyDescent="0.3">
      <c r="A209" s="24"/>
      <c r="B209" s="17"/>
      <c r="C209" s="8"/>
      <c r="D209" s="18" t="s">
        <v>33</v>
      </c>
      <c r="E209" s="9"/>
      <c r="F209" s="67">
        <v>572.19000000000005</v>
      </c>
      <c r="G209" s="19">
        <f t="shared" ref="G209:J209" si="65">SUM(G200:G208)</f>
        <v>14</v>
      </c>
      <c r="H209" s="19">
        <f t="shared" si="65"/>
        <v>12</v>
      </c>
      <c r="I209" s="19">
        <f t="shared" si="65"/>
        <v>65</v>
      </c>
      <c r="J209" s="19">
        <f t="shared" si="65"/>
        <v>580</v>
      </c>
      <c r="K209" s="25"/>
      <c r="L209" s="73" t="s">
        <v>142</v>
      </c>
    </row>
    <row r="210" spans="1:12" ht="14.4" x14ac:dyDescent="0.3">
      <c r="A210" s="26">
        <v>2</v>
      </c>
      <c r="B210" s="13">
        <v>10</v>
      </c>
      <c r="C210" s="10" t="s">
        <v>25</v>
      </c>
      <c r="D210" s="7" t="s">
        <v>26</v>
      </c>
      <c r="E210" s="51"/>
      <c r="F210" s="50"/>
      <c r="G210" s="43"/>
      <c r="H210" s="43"/>
      <c r="I210" s="43"/>
      <c r="J210" s="43"/>
      <c r="K210" s="44"/>
      <c r="L210" s="58"/>
    </row>
    <row r="211" spans="1:12" ht="14.4" x14ac:dyDescent="0.3">
      <c r="A211" s="23"/>
      <c r="B211" s="15"/>
      <c r="C211" s="11"/>
      <c r="D211" s="7" t="s">
        <v>27</v>
      </c>
      <c r="E211" s="51" t="s">
        <v>68</v>
      </c>
      <c r="F211" s="50">
        <v>250</v>
      </c>
      <c r="G211" s="43">
        <v>2</v>
      </c>
      <c r="H211" s="43">
        <v>4</v>
      </c>
      <c r="I211" s="43">
        <v>12</v>
      </c>
      <c r="J211" s="43">
        <v>122</v>
      </c>
      <c r="K211" s="44">
        <v>82</v>
      </c>
      <c r="L211" s="58" t="s">
        <v>143</v>
      </c>
    </row>
    <row r="212" spans="1:12" ht="14.4" x14ac:dyDescent="0.3">
      <c r="A212" s="23"/>
      <c r="B212" s="15"/>
      <c r="C212" s="11"/>
      <c r="D212" s="7" t="s">
        <v>28</v>
      </c>
      <c r="E212" s="51" t="s">
        <v>85</v>
      </c>
      <c r="F212" s="66" t="s">
        <v>53</v>
      </c>
      <c r="G212" s="43">
        <v>14</v>
      </c>
      <c r="H212" s="43">
        <v>17</v>
      </c>
      <c r="I212" s="43">
        <v>7</v>
      </c>
      <c r="J212" s="43">
        <v>168</v>
      </c>
      <c r="K212" s="44">
        <v>198</v>
      </c>
      <c r="L212" s="58" t="s">
        <v>86</v>
      </c>
    </row>
    <row r="213" spans="1:12" ht="14.4" x14ac:dyDescent="0.3">
      <c r="A213" s="23"/>
      <c r="B213" s="15"/>
      <c r="C213" s="11"/>
      <c r="D213" s="7" t="s">
        <v>29</v>
      </c>
      <c r="E213" s="51" t="s">
        <v>144</v>
      </c>
      <c r="F213" s="50">
        <v>150</v>
      </c>
      <c r="G213" s="43">
        <v>5</v>
      </c>
      <c r="H213" s="43">
        <v>9</v>
      </c>
      <c r="I213" s="43">
        <v>30</v>
      </c>
      <c r="J213" s="43">
        <v>213</v>
      </c>
      <c r="K213" s="44">
        <v>204.01</v>
      </c>
      <c r="L213" s="58" t="s">
        <v>145</v>
      </c>
    </row>
    <row r="214" spans="1:12" ht="14.4" x14ac:dyDescent="0.3">
      <c r="A214" s="23"/>
      <c r="B214" s="15"/>
      <c r="C214" s="11"/>
      <c r="D214" s="7" t="s">
        <v>30</v>
      </c>
      <c r="E214" s="51" t="s">
        <v>65</v>
      </c>
      <c r="F214" s="50">
        <v>200</v>
      </c>
      <c r="G214" s="43">
        <v>1</v>
      </c>
      <c r="H214" s="43"/>
      <c r="I214" s="43">
        <v>30</v>
      </c>
      <c r="J214" s="43">
        <v>84</v>
      </c>
      <c r="K214" s="44">
        <v>241</v>
      </c>
      <c r="L214" s="58" t="s">
        <v>88</v>
      </c>
    </row>
    <row r="215" spans="1:12" ht="14.4" x14ac:dyDescent="0.3">
      <c r="A215" s="23"/>
      <c r="B215" s="15"/>
      <c r="C215" s="11"/>
      <c r="D215" s="7" t="s">
        <v>31</v>
      </c>
      <c r="E215" s="51" t="s">
        <v>44</v>
      </c>
      <c r="F215" s="50">
        <v>50</v>
      </c>
      <c r="G215" s="43">
        <v>4</v>
      </c>
      <c r="H215" s="43">
        <v>1</v>
      </c>
      <c r="I215" s="43">
        <v>24</v>
      </c>
      <c r="J215" s="43">
        <v>133</v>
      </c>
      <c r="K215" s="44"/>
      <c r="L215" s="58" t="s">
        <v>97</v>
      </c>
    </row>
    <row r="216" spans="1:12" ht="14.4" x14ac:dyDescent="0.3">
      <c r="A216" s="23"/>
      <c r="B216" s="15"/>
      <c r="C216" s="11"/>
      <c r="D216" s="7" t="s">
        <v>32</v>
      </c>
      <c r="E216" s="51"/>
      <c r="F216" s="50"/>
      <c r="G216" s="43"/>
      <c r="H216" s="43"/>
      <c r="I216" s="43"/>
      <c r="J216" s="43"/>
      <c r="K216" s="44"/>
      <c r="L216" s="58"/>
    </row>
    <row r="217" spans="1:12" ht="14.4" x14ac:dyDescent="0.3">
      <c r="A217" s="23"/>
      <c r="B217" s="15"/>
      <c r="C217" s="11"/>
      <c r="D217" s="6"/>
      <c r="E217" s="42"/>
      <c r="F217" s="50"/>
      <c r="G217" s="43"/>
      <c r="H217" s="43"/>
      <c r="I217" s="43"/>
      <c r="J217" s="43"/>
      <c r="K217" s="44"/>
      <c r="L217" s="59"/>
    </row>
    <row r="218" spans="1:12" ht="14.4" x14ac:dyDescent="0.3">
      <c r="A218" s="23"/>
      <c r="B218" s="15"/>
      <c r="C218" s="11"/>
      <c r="D218" s="6"/>
      <c r="E218" s="42"/>
      <c r="F218" s="50"/>
      <c r="G218" s="43"/>
      <c r="H218" s="43"/>
      <c r="I218" s="43"/>
      <c r="J218" s="43"/>
      <c r="K218" s="44"/>
      <c r="L218" s="59"/>
    </row>
    <row r="219" spans="1:12" ht="14.4" x14ac:dyDescent="0.3">
      <c r="A219" s="24"/>
      <c r="B219" s="17"/>
      <c r="C219" s="8"/>
      <c r="D219" s="18" t="s">
        <v>33</v>
      </c>
      <c r="E219" s="9"/>
      <c r="F219" s="67">
        <v>670.26</v>
      </c>
      <c r="G219" s="19">
        <f t="shared" ref="G219:J219" si="66">SUM(G210:G218)</f>
        <v>26</v>
      </c>
      <c r="H219" s="19">
        <f t="shared" si="66"/>
        <v>31</v>
      </c>
      <c r="I219" s="19">
        <f t="shared" si="66"/>
        <v>103</v>
      </c>
      <c r="J219" s="19">
        <f t="shared" si="66"/>
        <v>720</v>
      </c>
      <c r="K219" s="25"/>
      <c r="L219" s="73" t="s">
        <v>146</v>
      </c>
    </row>
    <row r="220" spans="1:12" ht="14.4" x14ac:dyDescent="0.25">
      <c r="A220" s="29">
        <f>A200</f>
        <v>2</v>
      </c>
      <c r="B220" s="30">
        <f>B200</f>
        <v>10</v>
      </c>
      <c r="C220" s="86" t="s">
        <v>4</v>
      </c>
      <c r="D220" s="87"/>
      <c r="E220" s="31"/>
      <c r="F220" s="80">
        <v>1242.45</v>
      </c>
      <c r="G220" s="32">
        <f t="shared" ref="G220" si="67">G209+G219</f>
        <v>40</v>
      </c>
      <c r="H220" s="32">
        <f t="shared" ref="H220" si="68">H209+H219</f>
        <v>43</v>
      </c>
      <c r="I220" s="32">
        <f t="shared" ref="I220" si="69">I209+I219</f>
        <v>168</v>
      </c>
      <c r="J220" s="32">
        <f t="shared" ref="J220:L220" si="70">J209+J219</f>
        <v>1300</v>
      </c>
      <c r="K220" s="32"/>
      <c r="L220" s="61">
        <f t="shared" si="70"/>
        <v>145.38999999999999</v>
      </c>
    </row>
    <row r="221" spans="1:12" x14ac:dyDescent="0.25">
      <c r="A221" s="27"/>
      <c r="B221" s="28"/>
      <c r="C221" s="88" t="s">
        <v>5</v>
      </c>
      <c r="D221" s="88"/>
      <c r="E221" s="88"/>
      <c r="F221" s="82">
        <v>1335.67</v>
      </c>
      <c r="G221" s="34">
        <f>(G28+G47+G66+G88+G108+G133+G153+G177+G199+G220)/(IF(G28=0,0,1)+IF(G47=0,0,1)+IF(G66=0,0,1)+IF(G88=0,0,1)+IF(G108=0,0,1)+IF(G133=0,0,1)+IF(G153=0,0,1)+IF(G177=0,0,1)+IF(G199=0,0,1)+IF(G220=0,0,1))</f>
        <v>48.5</v>
      </c>
      <c r="H221" s="34">
        <f>(H28+H47+H66+H88+H108+H133+H153+H177+H199+H220)/(IF(H28=0,0,1)+IF(H47=0,0,1)+IF(H66=0,0,1)+IF(H88=0,0,1)+IF(H108=0,0,1)+IF(H133=0,0,1)+IF(H153=0,0,1)+IF(H177=0,0,1)+IF(H199=0,0,1)+IF(H220=0,0,1))</f>
        <v>47.4</v>
      </c>
      <c r="I221" s="34">
        <f>(I28+I47+I66+I88+I108+I133+I153+I177+I199+I220)/(IF(I28=0,0,1)+IF(I47=0,0,1)+IF(I66=0,0,1)+IF(I88=0,0,1)+IF(I108=0,0,1)+IF(I133=0,0,1)+IF(I153=0,0,1)+IF(I177=0,0,1)+IF(I199=0,0,1)+IF(I220=0,0,1))</f>
        <v>172.3</v>
      </c>
      <c r="J221" s="34">
        <f>(J28+J47+J66+J88+J108+J133+J153+J177+J199+J220)/(IF(J28=0,0,1)+IF(J47=0,0,1)+IF(J66=0,0,1)+IF(J88=0,0,1)+IF(J108=0,0,1)+IF(J133=0,0,1)+IF(J153=0,0,1)+IF(J177=0,0,1)+IF(J199=0,0,1)+IF(J220=0,0,1))</f>
        <v>1287.8</v>
      </c>
      <c r="K221" s="34"/>
      <c r="L221" s="63">
        <f>(L28+L47+L66+L88+L108+L133+L153+L177+L199+L220)/(IF(L28=0,0,1)+IF(L47=0,0,1)+IF(L66=0,0,1)+IF(L88=0,0,1)+IF(L108=0,0,1)+IF(L133=0,0,1)+IF(L153=0,0,1)+IF(L177=0,0,1)+IF(L199=0,0,1)+IF(L220=0,0,1))</f>
        <v>154.74777777777777</v>
      </c>
    </row>
  </sheetData>
  <mergeCells count="14">
    <mergeCell ref="C88:D88"/>
    <mergeCell ref="C108:D108"/>
    <mergeCell ref="C28:D28"/>
    <mergeCell ref="C221:E221"/>
    <mergeCell ref="C220:D220"/>
    <mergeCell ref="C133:D133"/>
    <mergeCell ref="C153:D153"/>
    <mergeCell ref="C177:D177"/>
    <mergeCell ref="C199:D199"/>
    <mergeCell ref="C1:E1"/>
    <mergeCell ref="H1:K1"/>
    <mergeCell ref="H2:K2"/>
    <mergeCell ref="C47:D47"/>
    <mergeCell ref="C66:D66"/>
  </mergeCells>
  <phoneticPr fontId="15" type="noConversion"/>
  <pageMargins left="0.7" right="0.7" top="0.75" bottom="0.75" header="0.3" footer="0.3"/>
  <pageSetup paperSize="9" orientation="portrait" r:id="rId1"/>
  <ignoredErrors>
    <ignoredError sqref="L177 L165 L150:L151 L133 L94 L76 L35 L44:L45 L63:L64 L54 L66 L85:L86 L88 L106 L108 L118:L119 L140:L141 L153 L168 L182 L197 L199 L207:L208 L217:L2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2025-03-15T21:57:36Z</dcterms:modified>
</cp:coreProperties>
</file>